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ürgen\Desktop\"/>
    </mc:Choice>
  </mc:AlternateContent>
  <xr:revisionPtr revIDLastSave="0" documentId="13_ncr:1_{60CF42DE-07D5-4618-99ED-829F18CE8232}" xr6:coauthVersionLast="46" xr6:coauthVersionMax="46" xr10:uidLastSave="{00000000-0000-0000-0000-000000000000}"/>
  <bookViews>
    <workbookView xWindow="-120" yWindow="-120" windowWidth="24240" windowHeight="13140" xr2:uid="{8BD16A45-A745-4A58-8F99-FA2E0AFBD50F}"/>
  </bookViews>
  <sheets>
    <sheet name="Info" sheetId="4" r:id="rId1"/>
    <sheet name="HIIT CALCULATO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3" l="1"/>
  <c r="C86" i="3"/>
  <c r="C85" i="3"/>
  <c r="C84" i="3"/>
  <c r="C83" i="3"/>
  <c r="C82" i="3"/>
  <c r="C80" i="3"/>
  <c r="C79" i="3"/>
  <c r="C77" i="3"/>
  <c r="C39" i="3"/>
  <c r="C40" i="3"/>
  <c r="C37" i="3"/>
  <c r="C36" i="3"/>
  <c r="C33" i="3"/>
  <c r="C31" i="3"/>
  <c r="C38" i="3"/>
  <c r="D54" i="3"/>
  <c r="G54" i="3" s="1"/>
  <c r="C87" i="3" s="1"/>
  <c r="K58" i="3"/>
  <c r="F59" i="3"/>
  <c r="C62" i="3"/>
  <c r="F57" i="3" l="1"/>
  <c r="H54" i="3"/>
  <c r="K11" i="3"/>
  <c r="F12" i="3"/>
  <c r="G7" i="3"/>
  <c r="C41" i="3" s="1"/>
  <c r="C15" i="3"/>
  <c r="J54" i="3" l="1"/>
  <c r="C81" i="3" s="1"/>
  <c r="C78" i="3"/>
  <c r="K56" i="3"/>
  <c r="H58" i="3"/>
  <c r="H7" i="3"/>
  <c r="F10" i="3"/>
  <c r="J7" i="3" l="1"/>
  <c r="C35" i="3" s="1"/>
  <c r="C32" i="3"/>
  <c r="K9" i="3"/>
  <c r="H11" i="3"/>
</calcChain>
</file>

<file path=xl/sharedStrings.xml><?xml version="1.0" encoding="utf-8"?>
<sst xmlns="http://schemas.openxmlformats.org/spreadsheetml/2006/main" count="113" uniqueCount="76">
  <si>
    <t>Anzahl CODs</t>
  </si>
  <si>
    <t>v [km/h]</t>
  </si>
  <si>
    <t>© Florian Maierhofer</t>
  </si>
  <si>
    <t>v in [km/h]</t>
  </si>
  <si>
    <t>Zeit in [sek]</t>
  </si>
  <si>
    <t>Planung/ Übersicht bei vorgegebenen Prozent einer Geschwindigkeit</t>
  </si>
  <si>
    <t>t [sek]</t>
  </si>
  <si>
    <t>Die 12 Variablen des Intervalltrainings:</t>
  </si>
  <si>
    <t>Intensität des Intervalls</t>
  </si>
  <si>
    <t>Dauer des Intervalls</t>
  </si>
  <si>
    <t>Anzahl der Intervalle</t>
  </si>
  <si>
    <t>Anzahl der Serien</t>
  </si>
  <si>
    <t>Bewegungsart</t>
  </si>
  <si>
    <t>Dauer der Pause</t>
  </si>
  <si>
    <t>Intensität der Pause</t>
  </si>
  <si>
    <t>Dauer der Serienpause</t>
  </si>
  <si>
    <t>Umweltbedingungen</t>
  </si>
  <si>
    <t>Intensität einer Serienpause</t>
  </si>
  <si>
    <t>Ernährungsfaktoren</t>
  </si>
  <si>
    <t>Gesamtvolumen des Trainings (1-8)</t>
  </si>
  <si>
    <t>Bewegungsart:</t>
  </si>
  <si>
    <t>Belastungszeit (sek):</t>
  </si>
  <si>
    <t>Richtungswechsel direkt bei den Hütchen</t>
  </si>
  <si>
    <t>Laufen</t>
  </si>
  <si>
    <t>Pausenzeit (sek):</t>
  </si>
  <si>
    <t>3 bis 4</t>
  </si>
  <si>
    <t>Serienpause (min):</t>
  </si>
  <si>
    <t>Dauer einer Serie (min):</t>
  </si>
  <si>
    <t xml:space="preserve">Anzahl der Serien: </t>
  </si>
  <si>
    <t>Zeit bei fixer Distanz</t>
  </si>
  <si>
    <t>CODs</t>
  </si>
  <si>
    <t>Distanz der Teilstrecken [m]</t>
  </si>
  <si>
    <t>Zeit pro Teilstrecke [sek]</t>
  </si>
  <si>
    <t>HIIT CALCULATOR</t>
  </si>
  <si>
    <t>Distanz [m]:</t>
  </si>
  <si>
    <t>Berechnung der Zeit bei Distanz</t>
  </si>
  <si>
    <t>Metern, mit verschiedenen Geschwindigkeiten!</t>
  </si>
  <si>
    <r>
      <t xml:space="preserve">Zeit  bei </t>
    </r>
    <r>
      <rPr>
        <b/>
        <sz val="12"/>
        <color theme="1"/>
        <rFont val="Calibri"/>
        <family val="2"/>
        <scheme val="minor"/>
      </rPr>
      <t>fixer</t>
    </r>
    <r>
      <rPr>
        <sz val="12"/>
        <color theme="1"/>
        <rFont val="Calibri"/>
        <family val="2"/>
        <scheme val="minor"/>
      </rPr>
      <t xml:space="preserve"> Distanz</t>
    </r>
  </si>
  <si>
    <t>HIIT Trainingsvorlagen mit vorgegebener Geschwindigkeit</t>
  </si>
  <si>
    <t>HIIT Trainingsvorlagen mit vorgegebenen Prozent einer Geschwindigkeit</t>
  </si>
  <si>
    <t>Planung/ Übersicht bei vorgegebener Geschwindigkeit</t>
  </si>
  <si>
    <t>Geschwindigkeit in [km/h]</t>
  </si>
  <si>
    <t>Distanz HIIT [m]</t>
  </si>
  <si>
    <t>Geschwindigkeit in [km/h] aus IFT</t>
  </si>
  <si>
    <t xml:space="preserve">Geschwindigkeit [km/h] </t>
  </si>
  <si>
    <t>Distanz von Hütchen zu Hütchen [m]</t>
  </si>
  <si>
    <t>Gesamtzeit pro Belastung (HIIT) [sek]</t>
  </si>
  <si>
    <t>Zeit von Hütchen zu Hütchen [sek]</t>
  </si>
  <si>
    <t>Pausenzeit nach einem Lauf [sek]</t>
  </si>
  <si>
    <t>Seriendauer [min]</t>
  </si>
  <si>
    <t>Serienpause [min]</t>
  </si>
  <si>
    <t>Gesamtdistanz pro Belastung [m]</t>
  </si>
  <si>
    <t>Belastungszeit [sek]:</t>
  </si>
  <si>
    <t>Pausenzeit [sek]:</t>
  </si>
  <si>
    <t>Dauer einer Serie [min]:</t>
  </si>
  <si>
    <t>Serienpause [min]:</t>
  </si>
  <si>
    <t>in % VIFT</t>
  </si>
  <si>
    <t>EINGABEBERECH</t>
  </si>
  <si>
    <t>AUSGABEBEREICH</t>
  </si>
  <si>
    <t>EINGABEZELLE</t>
  </si>
  <si>
    <t>AUSGABEZELLE</t>
  </si>
  <si>
    <t>EINGABEBEREICH</t>
  </si>
  <si>
    <t>Richtungswechsel</t>
  </si>
  <si>
    <t>KONTAKTDATEN:</t>
  </si>
  <si>
    <t>Florian Maierhofer</t>
  </si>
  <si>
    <t>florian.maierhofer@hotmail.com</t>
  </si>
  <si>
    <t>HIIT Calculator</t>
  </si>
  <si>
    <t>Alle BLAUEN Felder können bearbeitet werden</t>
  </si>
  <si>
    <t>Alle anderen Felder sind Ausgabefelder</t>
  </si>
  <si>
    <t>Vor der Bearbeitung der Datei muss ein Passwort eingegeben werden.</t>
  </si>
  <si>
    <t>Das Passwort lautet: HIIT</t>
  </si>
  <si>
    <t>Danke für Ihr Intersse am HIIT Calculatror</t>
  </si>
  <si>
    <t>Viel Spaß!</t>
  </si>
  <si>
    <t xml:space="preserve">Kontaktdaten </t>
  </si>
  <si>
    <t>Veröffentlicht auf:</t>
  </si>
  <si>
    <t>www.sportsense.at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</si>
</sst>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rgb="FFB02E00"/>
      <name val="Open Sans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27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Fill="1"/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/>
    <xf numFmtId="0" fontId="1" fillId="3" borderId="0" xfId="0" applyFont="1" applyFill="1" applyBorder="1"/>
    <xf numFmtId="0" fontId="0" fillId="3" borderId="6" xfId="0" applyFill="1" applyBorder="1"/>
    <xf numFmtId="0" fontId="1" fillId="3" borderId="15" xfId="0" applyFont="1" applyFill="1" applyBorder="1" applyAlignment="1">
      <alignment horizontal="center"/>
    </xf>
    <xf numFmtId="0" fontId="0" fillId="3" borderId="15" xfId="0" applyFill="1" applyBorder="1"/>
    <xf numFmtId="0" fontId="0" fillId="3" borderId="12" xfId="0" applyFill="1" applyBorder="1" applyAlignment="1"/>
    <xf numFmtId="0" fontId="0" fillId="3" borderId="12" xfId="0" applyFill="1" applyBorder="1"/>
    <xf numFmtId="0" fontId="0" fillId="3" borderId="21" xfId="0" applyFill="1" applyBorder="1"/>
    <xf numFmtId="0" fontId="1" fillId="3" borderId="19" xfId="0" applyFont="1" applyFill="1" applyBorder="1"/>
    <xf numFmtId="0" fontId="0" fillId="3" borderId="14" xfId="0" applyFill="1" applyBorder="1"/>
    <xf numFmtId="1" fontId="1" fillId="3" borderId="12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/>
    </xf>
    <xf numFmtId="0" fontId="0" fillId="3" borderId="31" xfId="0" applyFill="1" applyBorder="1"/>
    <xf numFmtId="0" fontId="0" fillId="3" borderId="16" xfId="0" applyFill="1" applyBorder="1"/>
    <xf numFmtId="0" fontId="0" fillId="3" borderId="22" xfId="0" applyFill="1" applyBorder="1"/>
    <xf numFmtId="0" fontId="0" fillId="3" borderId="0" xfId="0" applyFont="1" applyFill="1" applyBorder="1"/>
    <xf numFmtId="0" fontId="4" fillId="3" borderId="0" xfId="0" applyFont="1" applyFill="1" applyAlignment="1">
      <alignment horizontal="center" vertical="center"/>
    </xf>
    <xf numFmtId="0" fontId="0" fillId="3" borderId="0" xfId="0" applyFill="1" applyAlignment="1"/>
    <xf numFmtId="0" fontId="7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1" fontId="7" fillId="4" borderId="26" xfId="0" applyNumberFormat="1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0" fontId="0" fillId="3" borderId="15" xfId="0" applyFill="1" applyBorder="1" applyAlignment="1"/>
    <xf numFmtId="0" fontId="7" fillId="0" borderId="24" xfId="0" applyFont="1" applyFill="1" applyBorder="1" applyAlignment="1">
      <alignment horizontal="center" vertical="center"/>
    </xf>
    <xf numFmtId="0" fontId="0" fillId="3" borderId="19" xfId="0" applyFill="1" applyBorder="1"/>
    <xf numFmtId="0" fontId="4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/>
    </xf>
    <xf numFmtId="0" fontId="0" fillId="3" borderId="15" xfId="0" applyFont="1" applyFill="1" applyBorder="1"/>
    <xf numFmtId="164" fontId="1" fillId="3" borderId="0" xfId="0" applyNumberFormat="1" applyFont="1" applyFill="1" applyBorder="1" applyAlignment="1">
      <alignment horizontal="center"/>
    </xf>
    <xf numFmtId="1" fontId="1" fillId="3" borderId="0" xfId="0" applyNumberFormat="1" applyFont="1" applyFill="1" applyBorder="1"/>
    <xf numFmtId="1" fontId="1" fillId="3" borderId="15" xfId="0" applyNumberFormat="1" applyFont="1" applyFill="1" applyBorder="1"/>
    <xf numFmtId="1" fontId="0" fillId="3" borderId="0" xfId="0" applyNumberFormat="1" applyFill="1" applyAlignment="1">
      <alignment horizontal="center"/>
    </xf>
    <xf numFmtId="1" fontId="0" fillId="3" borderId="0" xfId="0" applyNumberFormat="1" applyFont="1" applyFill="1" applyBorder="1" applyAlignment="1"/>
    <xf numFmtId="1" fontId="0" fillId="3" borderId="2" xfId="0" applyNumberFormat="1" applyFont="1" applyFill="1" applyBorder="1" applyAlignment="1"/>
    <xf numFmtId="1" fontId="0" fillId="4" borderId="22" xfId="0" applyNumberFormat="1" applyFont="1" applyFill="1" applyBorder="1" applyAlignment="1">
      <alignment horizontal="center"/>
    </xf>
    <xf numFmtId="1" fontId="1" fillId="4" borderId="22" xfId="0" applyNumberFormat="1" applyFont="1" applyFill="1" applyBorder="1" applyAlignment="1"/>
    <xf numFmtId="1" fontId="1" fillId="4" borderId="23" xfId="0" applyNumberFormat="1" applyFont="1" applyFill="1" applyBorder="1"/>
    <xf numFmtId="1" fontId="2" fillId="3" borderId="12" xfId="0" applyNumberFormat="1" applyFont="1" applyFill="1" applyBorder="1" applyAlignment="1">
      <alignment horizontal="center"/>
    </xf>
    <xf numFmtId="1" fontId="0" fillId="3" borderId="12" xfId="0" applyNumberFormat="1" applyFont="1" applyFill="1" applyBorder="1"/>
    <xf numFmtId="1" fontId="1" fillId="3" borderId="16" xfId="0" applyNumberFormat="1" applyFont="1" applyFill="1" applyBorder="1"/>
    <xf numFmtId="1" fontId="9" fillId="0" borderId="1" xfId="0" applyNumberFormat="1" applyFont="1" applyBorder="1" applyAlignment="1">
      <alignment horizontal="center"/>
    </xf>
    <xf numFmtId="0" fontId="0" fillId="3" borderId="23" xfId="0" applyFill="1" applyBorder="1"/>
    <xf numFmtId="0" fontId="4" fillId="3" borderId="0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1" fontId="9" fillId="3" borderId="33" xfId="0" applyNumberFormat="1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center"/>
    </xf>
    <xf numFmtId="0" fontId="0" fillId="3" borderId="0" xfId="0" applyFill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/>
    </xf>
    <xf numFmtId="1" fontId="0" fillId="3" borderId="0" xfId="0" applyNumberFormat="1" applyFill="1" applyBorder="1" applyAlignment="1"/>
    <xf numFmtId="1" fontId="0" fillId="3" borderId="15" xfId="0" applyNumberFormat="1" applyFill="1" applyBorder="1" applyAlignment="1"/>
    <xf numFmtId="1" fontId="0" fillId="3" borderId="22" xfId="0" applyNumberFormat="1" applyFont="1" applyFill="1" applyBorder="1" applyAlignment="1"/>
    <xf numFmtId="1" fontId="0" fillId="3" borderId="0" xfId="0" applyNumberFormat="1" applyFont="1" applyFill="1" applyAlignment="1"/>
    <xf numFmtId="1" fontId="0" fillId="3" borderId="0" xfId="0" applyNumberFormat="1" applyFill="1" applyAlignment="1"/>
    <xf numFmtId="164" fontId="1" fillId="3" borderId="12" xfId="0" applyNumberFormat="1" applyFont="1" applyFill="1" applyBorder="1" applyAlignment="1"/>
    <xf numFmtId="164" fontId="1" fillId="3" borderId="16" xfId="0" applyNumberFormat="1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/>
    </xf>
    <xf numFmtId="0" fontId="7" fillId="4" borderId="17" xfId="0" applyFont="1" applyFill="1" applyBorder="1" applyAlignment="1"/>
    <xf numFmtId="1" fontId="7" fillId="3" borderId="20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1" fontId="7" fillId="2" borderId="32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164" fontId="1" fillId="3" borderId="0" xfId="0" applyNumberFormat="1" applyFont="1" applyFill="1" applyBorder="1" applyAlignment="1"/>
    <xf numFmtId="164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/>
    <xf numFmtId="0" fontId="6" fillId="3" borderId="0" xfId="0" applyFont="1" applyFill="1"/>
    <xf numFmtId="0" fontId="0" fillId="3" borderId="0" xfId="0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7" fillId="4" borderId="25" xfId="0" applyNumberFormat="1" applyFont="1" applyFill="1" applyBorder="1" applyAlignment="1">
      <alignment horizontal="left"/>
    </xf>
    <xf numFmtId="1" fontId="7" fillId="4" borderId="14" xfId="0" applyNumberFormat="1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1" fontId="1" fillId="3" borderId="0" xfId="0" applyNumberFormat="1" applyFont="1" applyFill="1" applyAlignment="1">
      <alignment horizontal="center"/>
    </xf>
    <xf numFmtId="0" fontId="0" fillId="3" borderId="15" xfId="0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0" fontId="8" fillId="6" borderId="27" xfId="0" applyFont="1" applyFill="1" applyBorder="1" applyAlignment="1">
      <alignment horizontal="center" vertical="center"/>
    </xf>
    <xf numFmtId="1" fontId="8" fillId="6" borderId="27" xfId="0" applyNumberFormat="1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1" fontId="7" fillId="2" borderId="27" xfId="0" applyNumberFormat="1" applyFont="1" applyFill="1" applyBorder="1" applyAlignment="1">
      <alignment horizontal="center" vertical="center"/>
    </xf>
    <xf numFmtId="0" fontId="1" fillId="3" borderId="0" xfId="0" applyFont="1" applyFill="1" applyAlignment="1"/>
    <xf numFmtId="0" fontId="7" fillId="6" borderId="41" xfId="0" applyNumberFormat="1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1" fontId="9" fillId="0" borderId="45" xfId="0" applyNumberFormat="1" applyFont="1" applyBorder="1" applyAlignment="1">
      <alignment horizontal="center"/>
    </xf>
    <xf numFmtId="164" fontId="9" fillId="2" borderId="40" xfId="0" applyNumberFormat="1" applyFont="1" applyFill="1" applyBorder="1" applyAlignment="1">
      <alignment horizontal="center"/>
    </xf>
    <xf numFmtId="0" fontId="9" fillId="6" borderId="50" xfId="0" applyFont="1" applyFill="1" applyBorder="1" applyAlignment="1">
      <alignment horizontal="center"/>
    </xf>
    <xf numFmtId="0" fontId="9" fillId="3" borderId="49" xfId="0" applyFont="1" applyFill="1" applyBorder="1" applyAlignment="1">
      <alignment horizontal="center"/>
    </xf>
    <xf numFmtId="0" fontId="7" fillId="3" borderId="12" xfId="0" applyFont="1" applyFill="1" applyBorder="1" applyAlignment="1"/>
    <xf numFmtId="1" fontId="11" fillId="3" borderId="31" xfId="0" applyNumberFormat="1" applyFont="1" applyFill="1" applyBorder="1" applyAlignment="1">
      <alignment horizontal="center"/>
    </xf>
    <xf numFmtId="1" fontId="11" fillId="3" borderId="18" xfId="0" applyNumberFormat="1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12" fillId="3" borderId="15" xfId="0" applyFont="1" applyFill="1" applyBorder="1" applyAlignment="1"/>
    <xf numFmtId="0" fontId="12" fillId="3" borderId="0" xfId="0" applyFont="1" applyFill="1" applyBorder="1" applyAlignment="1"/>
    <xf numFmtId="0" fontId="12" fillId="3" borderId="15" xfId="0" applyFont="1" applyFill="1" applyBorder="1"/>
    <xf numFmtId="0" fontId="7" fillId="3" borderId="52" xfId="0" applyFont="1" applyFill="1" applyBorder="1" applyAlignment="1">
      <alignment horizontal="center"/>
    </xf>
    <xf numFmtId="0" fontId="7" fillId="6" borderId="53" xfId="0" applyFont="1" applyFill="1" applyBorder="1" applyAlignment="1">
      <alignment horizontal="center"/>
    </xf>
    <xf numFmtId="0" fontId="7" fillId="3" borderId="54" xfId="0" applyFont="1" applyFill="1" applyBorder="1" applyAlignment="1">
      <alignment horizontal="left"/>
    </xf>
    <xf numFmtId="0" fontId="7" fillId="3" borderId="55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22" xfId="0" applyFont="1" applyFill="1" applyBorder="1" applyAlignment="1">
      <alignment horizontal="left"/>
    </xf>
    <xf numFmtId="0" fontId="0" fillId="0" borderId="12" xfId="0" applyBorder="1"/>
    <xf numFmtId="0" fontId="7" fillId="3" borderId="5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left"/>
    </xf>
    <xf numFmtId="0" fontId="7" fillId="6" borderId="37" xfId="0" applyFont="1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7" fillId="6" borderId="56" xfId="0" applyNumberFormat="1" applyFont="1" applyFill="1" applyBorder="1" applyAlignment="1">
      <alignment horizontal="center"/>
    </xf>
    <xf numFmtId="0" fontId="7" fillId="6" borderId="50" xfId="0" applyFont="1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1" fontId="0" fillId="3" borderId="47" xfId="0" applyNumberFormat="1" applyFont="1" applyFill="1" applyBorder="1" applyAlignment="1"/>
    <xf numFmtId="0" fontId="9" fillId="6" borderId="58" xfId="0" applyFont="1" applyFill="1" applyBorder="1" applyAlignment="1">
      <alignment horizontal="center"/>
    </xf>
    <xf numFmtId="1" fontId="9" fillId="3" borderId="45" xfId="0" applyNumberFormat="1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0" fillId="0" borderId="19" xfId="0" applyBorder="1"/>
    <xf numFmtId="1" fontId="9" fillId="2" borderId="59" xfId="0" applyNumberFormat="1" applyFont="1" applyFill="1" applyBorder="1" applyAlignment="1">
      <alignment horizontal="center"/>
    </xf>
    <xf numFmtId="1" fontId="0" fillId="3" borderId="2" xfId="0" applyNumberFormat="1" applyFill="1" applyBorder="1" applyAlignment="1"/>
    <xf numFmtId="1" fontId="7" fillId="3" borderId="60" xfId="0" applyNumberFormat="1" applyFont="1" applyFill="1" applyBorder="1" applyAlignment="1">
      <alignment horizontal="center"/>
    </xf>
    <xf numFmtId="1" fontId="7" fillId="3" borderId="22" xfId="0" applyNumberFormat="1" applyFont="1" applyFill="1" applyBorder="1" applyAlignment="1">
      <alignment horizontal="center"/>
    </xf>
    <xf numFmtId="0" fontId="7" fillId="3" borderId="18" xfId="0" applyFont="1" applyFill="1" applyBorder="1" applyAlignment="1">
      <alignment horizontal="left"/>
    </xf>
    <xf numFmtId="0" fontId="7" fillId="3" borderId="61" xfId="0" applyFont="1" applyFill="1" applyBorder="1" applyAlignment="1">
      <alignment horizontal="left"/>
    </xf>
    <xf numFmtId="0" fontId="1" fillId="3" borderId="21" xfId="0" applyFont="1" applyFill="1" applyBorder="1"/>
    <xf numFmtId="1" fontId="7" fillId="3" borderId="13" xfId="0" applyNumberFormat="1" applyFont="1" applyFill="1" applyBorder="1" applyAlignment="1">
      <alignment horizontal="center"/>
    </xf>
    <xf numFmtId="0" fontId="7" fillId="4" borderId="4" xfId="0" applyFont="1" applyFill="1" applyBorder="1" applyAlignment="1"/>
    <xf numFmtId="0" fontId="8" fillId="3" borderId="15" xfId="0" applyFont="1" applyFill="1" applyBorder="1" applyAlignment="1"/>
    <xf numFmtId="0" fontId="12" fillId="3" borderId="15" xfId="0" applyFont="1" applyFill="1" applyBorder="1" applyAlignment="1">
      <alignment horizontal="left"/>
    </xf>
    <xf numFmtId="1" fontId="10" fillId="3" borderId="12" xfId="0" applyNumberFormat="1" applyFont="1" applyFill="1" applyBorder="1" applyAlignment="1">
      <alignment horizontal="center"/>
    </xf>
    <xf numFmtId="0" fontId="7" fillId="3" borderId="19" xfId="0" applyFont="1" applyFill="1" applyBorder="1"/>
    <xf numFmtId="0" fontId="14" fillId="3" borderId="0" xfId="0" applyFont="1" applyFill="1"/>
    <xf numFmtId="0" fontId="15" fillId="3" borderId="0" xfId="0" applyFont="1" applyFill="1"/>
    <xf numFmtId="0" fontId="15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64" fontId="7" fillId="2" borderId="27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7" fillId="2" borderId="27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/>
    </xf>
    <xf numFmtId="0" fontId="7" fillId="6" borderId="5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1" fontId="9" fillId="3" borderId="20" xfId="0" applyNumberFormat="1" applyFont="1" applyFill="1" applyBorder="1" applyAlignment="1">
      <alignment horizontal="center"/>
    </xf>
    <xf numFmtId="1" fontId="9" fillId="3" borderId="3" xfId="0" applyNumberFormat="1" applyFont="1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7" fillId="5" borderId="5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0" fontId="7" fillId="6" borderId="48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" fontId="0" fillId="3" borderId="0" xfId="0" applyNumberFormat="1" applyFont="1" applyFill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" fontId="0" fillId="3" borderId="22" xfId="0" applyNumberFormat="1" applyFont="1" applyFill="1" applyBorder="1" applyAlignment="1">
      <alignment horizontal="center"/>
    </xf>
    <xf numFmtId="1" fontId="0" fillId="3" borderId="47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1" fontId="0" fillId="3" borderId="15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17" fillId="5" borderId="24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0" fillId="7" borderId="24" xfId="0" applyFill="1" applyBorder="1"/>
    <xf numFmtId="0" fontId="0" fillId="7" borderId="22" xfId="0" applyFill="1" applyBorder="1"/>
    <xf numFmtId="0" fontId="0" fillId="7" borderId="23" xfId="0" applyFill="1" applyBorder="1"/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9" xfId="0" applyFill="1" applyBorder="1"/>
    <xf numFmtId="0" fontId="0" fillId="7" borderId="0" xfId="0" applyFill="1" applyBorder="1"/>
    <xf numFmtId="0" fontId="0" fillId="7" borderId="12" xfId="0" applyFill="1" applyBorder="1"/>
    <xf numFmtId="0" fontId="18" fillId="7" borderId="19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6" fillId="7" borderId="12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19" fillId="7" borderId="19" xfId="0" applyFont="1" applyFill="1" applyBorder="1"/>
    <xf numFmtId="0" fontId="20" fillId="7" borderId="0" xfId="1" applyFill="1" applyBorder="1"/>
    <xf numFmtId="0" fontId="0" fillId="7" borderId="31" xfId="0" applyFill="1" applyBorder="1"/>
    <xf numFmtId="0" fontId="0" fillId="7" borderId="15" xfId="0" applyFill="1" applyBorder="1"/>
    <xf numFmtId="0" fontId="0" fillId="7" borderId="16" xfId="0" applyFill="1" applyBorder="1"/>
  </cellXfs>
  <cellStyles count="2">
    <cellStyle name="Link" xfId="1" builtinId="8"/>
    <cellStyle name="Standard" xfId="0" builtinId="0"/>
  </cellStyles>
  <dxfs count="96"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theme="1"/>
      </font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9D4BD"/>
      <color rgb="FFF2A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png"/><Relationship Id="rId5" Type="http://schemas.openxmlformats.org/officeDocument/2006/relationships/image" Target="../media/image6.jpg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15</xdr:row>
      <xdr:rowOff>190112</xdr:rowOff>
    </xdr:from>
    <xdr:to>
      <xdr:col>6</xdr:col>
      <xdr:colOff>704850</xdr:colOff>
      <xdr:row>19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7864030-7830-412E-B9BA-7B23E5D786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29" t="39770" r="14870" b="32369"/>
        <a:stretch/>
      </xdr:blipFill>
      <xdr:spPr>
        <a:xfrm>
          <a:off x="2981325" y="3152387"/>
          <a:ext cx="2295525" cy="724288"/>
        </a:xfrm>
        <a:prstGeom prst="rect">
          <a:avLst/>
        </a:prstGeom>
      </xdr:spPr>
    </xdr:pic>
    <xdr:clientData/>
  </xdr:twoCellAnchor>
  <xdr:twoCellAnchor>
    <xdr:from>
      <xdr:col>4</xdr:col>
      <xdr:colOff>552450</xdr:colOff>
      <xdr:row>18</xdr:row>
      <xdr:rowOff>95250</xdr:rowOff>
    </xdr:from>
    <xdr:to>
      <xdr:col>6</xdr:col>
      <xdr:colOff>123825</xdr:colOff>
      <xdr:row>19</xdr:row>
      <xdr:rowOff>95250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792EC86C-203E-46BA-B896-627F44D0222D}"/>
            </a:ext>
          </a:extLst>
        </xdr:cNvPr>
        <xdr:cNvSpPr/>
      </xdr:nvSpPr>
      <xdr:spPr>
        <a:xfrm>
          <a:off x="3600450" y="3629025"/>
          <a:ext cx="1095375" cy="1905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126207</xdr:colOff>
      <xdr:row>24</xdr:row>
      <xdr:rowOff>91020</xdr:rowOff>
    </xdr:from>
    <xdr:to>
      <xdr:col>6</xdr:col>
      <xdr:colOff>803011</xdr:colOff>
      <xdr:row>29</xdr:row>
      <xdr:rowOff>94263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3626F24-D18C-4604-845E-5EC03A5B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613" y="5294051"/>
          <a:ext cx="4629679" cy="955743"/>
        </a:xfrm>
        <a:prstGeom prst="rect">
          <a:avLst/>
        </a:prstGeom>
        <a:noFill/>
        <a:ln w="952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601927</xdr:colOff>
      <xdr:row>27</xdr:row>
      <xdr:rowOff>145521</xdr:rowOff>
    </xdr:from>
    <xdr:to>
      <xdr:col>6</xdr:col>
      <xdr:colOff>239449</xdr:colOff>
      <xdr:row>29</xdr:row>
      <xdr:rowOff>18521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CB43998D-D246-4EA1-B47E-AB0601A0205A}"/>
            </a:ext>
          </a:extLst>
        </xdr:cNvPr>
        <xdr:cNvSpPr txBox="1"/>
      </xdr:nvSpPr>
      <xdr:spPr>
        <a:xfrm>
          <a:off x="3471333" y="5920052"/>
          <a:ext cx="3590397" cy="2540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AT" sz="1200"/>
            <a:t>HIIT von Hütchen</a:t>
          </a:r>
          <a:r>
            <a:rPr lang="de-AT" sz="1200" baseline="0"/>
            <a:t> zu Hütchen</a:t>
          </a:r>
        </a:p>
        <a:p>
          <a:endParaRPr lang="de-AT" sz="1100"/>
        </a:p>
      </xdr:txBody>
    </xdr:sp>
    <xdr:clientData/>
  </xdr:twoCellAnchor>
  <xdr:oneCellAnchor>
    <xdr:from>
      <xdr:col>2</xdr:col>
      <xdr:colOff>192882</xdr:colOff>
      <xdr:row>70</xdr:row>
      <xdr:rowOff>76732</xdr:rowOff>
    </xdr:from>
    <xdr:ext cx="4624917" cy="957860"/>
    <xdr:pic>
      <xdr:nvPicPr>
        <xdr:cNvPr id="17" name="Grafik 16">
          <a:extLst>
            <a:ext uri="{FF2B5EF4-FFF2-40B4-BE49-F238E27FC236}">
              <a16:creationId xmlns:a16="http://schemas.microsoft.com/office/drawing/2014/main" id="{518F3E49-D21E-4A6E-9A14-8D81E5109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288" y="14959545"/>
          <a:ext cx="4624917" cy="957860"/>
        </a:xfrm>
        <a:prstGeom prst="rect">
          <a:avLst/>
        </a:prstGeom>
        <a:noFill/>
        <a:ln w="952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685270</xdr:colOff>
      <xdr:row>73</xdr:row>
      <xdr:rowOff>157428</xdr:rowOff>
    </xdr:from>
    <xdr:to>
      <xdr:col>6</xdr:col>
      <xdr:colOff>322792</xdr:colOff>
      <xdr:row>75</xdr:row>
      <xdr:rowOff>30428</xdr:rowOff>
    </xdr:to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53FE8D76-202D-4F1A-8F92-3ABF29E81BFA}"/>
            </a:ext>
          </a:extLst>
        </xdr:cNvPr>
        <xdr:cNvSpPr txBox="1"/>
      </xdr:nvSpPr>
      <xdr:spPr>
        <a:xfrm>
          <a:off x="3554676" y="15075959"/>
          <a:ext cx="3590397" cy="2540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AT" sz="1200"/>
            <a:t>HIIT von Hütchen</a:t>
          </a:r>
          <a:r>
            <a:rPr lang="de-AT" sz="1200" baseline="0"/>
            <a:t> zu Hütchen</a:t>
          </a:r>
        </a:p>
        <a:p>
          <a:endParaRPr lang="de-AT" sz="1100"/>
        </a:p>
      </xdr:txBody>
    </xdr:sp>
    <xdr:clientData/>
  </xdr:twoCellAnchor>
  <xdr:twoCellAnchor editAs="oneCell">
    <xdr:from>
      <xdr:col>12</xdr:col>
      <xdr:colOff>137587</xdr:colOff>
      <xdr:row>0</xdr:row>
      <xdr:rowOff>84666</xdr:rowOff>
    </xdr:from>
    <xdr:to>
      <xdr:col>21</xdr:col>
      <xdr:colOff>254000</xdr:colOff>
      <xdr:row>20</xdr:row>
      <xdr:rowOff>72760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C8676DE3-42DD-471D-A83C-F9219863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3587" y="84666"/>
          <a:ext cx="7672914" cy="4397375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125148</xdr:colOff>
      <xdr:row>21</xdr:row>
      <xdr:rowOff>77786</xdr:rowOff>
    </xdr:from>
    <xdr:to>
      <xdr:col>21</xdr:col>
      <xdr:colOff>252147</xdr:colOff>
      <xdr:row>42</xdr:row>
      <xdr:rowOff>41538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EA3ED234-52F9-40FE-BF23-164524B40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4867" y="4673599"/>
          <a:ext cx="7687468" cy="4178565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148167</xdr:colOff>
      <xdr:row>63</xdr:row>
      <xdr:rowOff>59532</xdr:rowOff>
    </xdr:from>
    <xdr:to>
      <xdr:col>21</xdr:col>
      <xdr:colOff>275165</xdr:colOff>
      <xdr:row>83</xdr:row>
      <xdr:rowOff>133880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42DF5423-FBFA-4D5E-84AF-22E43F45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7886" y="13477876"/>
          <a:ext cx="7687467" cy="4122473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140229</xdr:colOff>
      <xdr:row>42</xdr:row>
      <xdr:rowOff>169862</xdr:rowOff>
    </xdr:from>
    <xdr:to>
      <xdr:col>21</xdr:col>
      <xdr:colOff>324378</xdr:colOff>
      <xdr:row>62</xdr:row>
      <xdr:rowOff>102180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9196A82-D9A9-44E5-A762-9E6DA440D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9948" y="8980487"/>
          <a:ext cx="7744618" cy="432572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ortsense.a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8D6D3-14B8-4F5C-AE50-B9D4F930CB6C}">
  <dimension ref="A1:H20"/>
  <sheetViews>
    <sheetView tabSelected="1" workbookViewId="0">
      <selection activeCell="J9" sqref="J9"/>
    </sheetView>
  </sheetViews>
  <sheetFormatPr baseColWidth="10" defaultRowHeight="15" x14ac:dyDescent="0.25"/>
  <sheetData>
    <row r="1" spans="1:8" ht="15.75" customHeight="1" thickBot="1" x14ac:dyDescent="0.3">
      <c r="A1" s="244" t="s">
        <v>66</v>
      </c>
      <c r="B1" s="245"/>
      <c r="C1" s="245"/>
      <c r="D1" s="246"/>
    </row>
    <row r="2" spans="1:8" ht="16.5" customHeight="1" thickBot="1" x14ac:dyDescent="0.3">
      <c r="A2" s="247"/>
      <c r="B2" s="248"/>
      <c r="C2" s="248"/>
      <c r="D2" s="249"/>
      <c r="E2" s="243" t="s">
        <v>2</v>
      </c>
      <c r="F2" s="241"/>
      <c r="G2" s="242"/>
      <c r="H2" s="3"/>
    </row>
    <row r="3" spans="1:8" x14ac:dyDescent="0.25">
      <c r="A3" s="250"/>
      <c r="B3" s="251"/>
      <c r="C3" s="251"/>
      <c r="D3" s="251"/>
      <c r="E3" s="251"/>
      <c r="F3" s="251"/>
      <c r="G3" s="252"/>
    </row>
    <row r="4" spans="1:8" x14ac:dyDescent="0.25">
      <c r="A4" s="253" t="s">
        <v>67</v>
      </c>
      <c r="B4" s="254"/>
      <c r="C4" s="254"/>
      <c r="D4" s="254"/>
      <c r="E4" s="254"/>
      <c r="F4" s="254"/>
      <c r="G4" s="255"/>
    </row>
    <row r="5" spans="1:8" x14ac:dyDescent="0.25">
      <c r="A5" s="253" t="s">
        <v>68</v>
      </c>
      <c r="B5" s="254"/>
      <c r="C5" s="254"/>
      <c r="D5" s="254"/>
      <c r="E5" s="254"/>
      <c r="F5" s="254"/>
      <c r="G5" s="255"/>
    </row>
    <row r="6" spans="1:8" x14ac:dyDescent="0.25">
      <c r="A6" s="256"/>
      <c r="B6" s="257"/>
      <c r="C6" s="257"/>
      <c r="D6" s="257"/>
      <c r="E6" s="257"/>
      <c r="F6" s="257"/>
      <c r="G6" s="258"/>
    </row>
    <row r="7" spans="1:8" x14ac:dyDescent="0.25">
      <c r="A7" s="253" t="s">
        <v>69</v>
      </c>
      <c r="B7" s="254"/>
      <c r="C7" s="254"/>
      <c r="D7" s="254"/>
      <c r="E7" s="254"/>
      <c r="F7" s="254"/>
      <c r="G7" s="255"/>
    </row>
    <row r="8" spans="1:8" ht="15.75" x14ac:dyDescent="0.25">
      <c r="A8" s="259" t="s">
        <v>70</v>
      </c>
      <c r="B8" s="260"/>
      <c r="C8" s="260"/>
      <c r="D8" s="260"/>
      <c r="E8" s="260"/>
      <c r="F8" s="260"/>
      <c r="G8" s="261"/>
    </row>
    <row r="9" spans="1:8" x14ac:dyDescent="0.25">
      <c r="A9" s="256"/>
      <c r="B9" s="257"/>
      <c r="C9" s="257"/>
      <c r="D9" s="257"/>
      <c r="E9" s="257"/>
      <c r="F9" s="257"/>
      <c r="G9" s="258"/>
    </row>
    <row r="10" spans="1:8" x14ac:dyDescent="0.25">
      <c r="A10" s="253" t="s">
        <v>71</v>
      </c>
      <c r="B10" s="254"/>
      <c r="C10" s="254"/>
      <c r="D10" s="254"/>
      <c r="E10" s="254"/>
      <c r="F10" s="254"/>
      <c r="G10" s="255"/>
    </row>
    <row r="11" spans="1:8" x14ac:dyDescent="0.25">
      <c r="A11" s="253" t="s">
        <v>72</v>
      </c>
      <c r="B11" s="254"/>
      <c r="C11" s="254"/>
      <c r="D11" s="254"/>
      <c r="E11" s="254"/>
      <c r="F11" s="254"/>
      <c r="G11" s="255"/>
    </row>
    <row r="12" spans="1:8" x14ac:dyDescent="0.25">
      <c r="A12" s="256"/>
      <c r="B12" s="257"/>
      <c r="C12" s="257"/>
      <c r="D12" s="257"/>
      <c r="E12" s="257"/>
      <c r="F12" s="257"/>
      <c r="G12" s="258"/>
    </row>
    <row r="13" spans="1:8" ht="18.75" x14ac:dyDescent="0.3">
      <c r="A13" s="262" t="s">
        <v>73</v>
      </c>
      <c r="B13" s="263"/>
      <c r="C13" s="263"/>
      <c r="D13" s="257"/>
      <c r="E13" s="257"/>
      <c r="F13" s="257"/>
      <c r="G13" s="258"/>
    </row>
    <row r="14" spans="1:8" x14ac:dyDescent="0.25">
      <c r="A14" s="264" t="s">
        <v>64</v>
      </c>
      <c r="B14" s="265"/>
      <c r="C14" s="265"/>
      <c r="D14" s="257"/>
      <c r="E14" s="257"/>
      <c r="F14" s="257"/>
      <c r="G14" s="258"/>
    </row>
    <row r="15" spans="1:8" ht="16.5" x14ac:dyDescent="0.3">
      <c r="A15" s="266" t="s">
        <v>65</v>
      </c>
      <c r="B15" s="257"/>
      <c r="C15" s="257"/>
      <c r="D15" s="257"/>
      <c r="E15" s="257"/>
      <c r="F15" s="257"/>
      <c r="G15" s="258"/>
    </row>
    <row r="16" spans="1:8" x14ac:dyDescent="0.25">
      <c r="A16" s="256"/>
      <c r="B16" s="257"/>
      <c r="C16" s="257"/>
      <c r="D16" s="257"/>
      <c r="E16" s="257"/>
      <c r="F16" s="257"/>
      <c r="G16" s="258"/>
    </row>
    <row r="17" spans="1:7" x14ac:dyDescent="0.25">
      <c r="A17" s="253" t="s">
        <v>74</v>
      </c>
      <c r="B17" s="254"/>
      <c r="C17" s="267" t="s">
        <v>75</v>
      </c>
      <c r="D17" s="257"/>
      <c r="E17" s="257"/>
      <c r="F17" s="257"/>
      <c r="G17" s="258"/>
    </row>
    <row r="18" spans="1:7" x14ac:dyDescent="0.25">
      <c r="A18" s="256"/>
      <c r="B18" s="257"/>
      <c r="C18" s="257"/>
      <c r="D18" s="257"/>
      <c r="E18" s="257"/>
      <c r="F18" s="257"/>
      <c r="G18" s="258"/>
    </row>
    <row r="19" spans="1:7" x14ac:dyDescent="0.25">
      <c r="A19" s="256"/>
      <c r="B19" s="257"/>
      <c r="C19" s="257"/>
      <c r="D19" s="257"/>
      <c r="E19" s="257"/>
      <c r="F19" s="257"/>
      <c r="G19" s="258"/>
    </row>
    <row r="20" spans="1:7" ht="15.75" thickBot="1" x14ac:dyDescent="0.3">
      <c r="A20" s="268"/>
      <c r="B20" s="269"/>
      <c r="C20" s="269"/>
      <c r="D20" s="269"/>
      <c r="E20" s="269"/>
      <c r="F20" s="269"/>
      <c r="G20" s="270"/>
    </row>
  </sheetData>
  <sheetProtection algorithmName="SHA-512" hashValue="CSb9aR4ndpE2acMuz5i+vF18XQyzmDbZh5X2MV+f2JuE/OSarq/I/8fvwVGlf93NiHFhiiFCna52mHHiScOFxQ==" saltValue="7WFQyadtOYIQeS2XcO5exA==" spinCount="100000" sheet="1" objects="1" scenarios="1"/>
  <mergeCells count="11">
    <mergeCell ref="A13:C13"/>
    <mergeCell ref="A14:C14"/>
    <mergeCell ref="A17:B17"/>
    <mergeCell ref="A4:G4"/>
    <mergeCell ref="A5:G5"/>
    <mergeCell ref="A7:G7"/>
    <mergeCell ref="A8:G8"/>
    <mergeCell ref="A10:G10"/>
    <mergeCell ref="A11:G11"/>
    <mergeCell ref="A1:D2"/>
    <mergeCell ref="E2:G2"/>
  </mergeCells>
  <hyperlinks>
    <hyperlink ref="C17" r:id="rId1" xr:uid="{8A05F165-EC8E-4D20-8D7E-08EF608298E5}"/>
  </hyperlinks>
  <pageMargins left="0.7" right="0.7" top="0.78740157499999996" bottom="0.78740157499999996" header="0.3" footer="0.3"/>
  <pageSetup paperSize="9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11C50-9B0A-40FE-BF42-FDED3FEA07E9}">
  <sheetPr>
    <pageSetUpPr fitToPage="1"/>
  </sheetPr>
  <dimension ref="A1:AE128"/>
  <sheetViews>
    <sheetView zoomScale="90" zoomScaleNormal="90" workbookViewId="0">
      <selection activeCell="B10" sqref="B10:D10"/>
    </sheetView>
  </sheetViews>
  <sheetFormatPr baseColWidth="10" defaultRowHeight="15" x14ac:dyDescent="0.25"/>
  <cols>
    <col min="1" max="1" width="3" bestFit="1" customWidth="1"/>
    <col min="2" max="2" width="40" customWidth="1"/>
    <col min="3" max="3" width="15.28515625" customWidth="1"/>
    <col min="4" max="4" width="16" customWidth="1"/>
    <col min="5" max="5" width="13.140625" customWidth="1"/>
    <col min="6" max="6" width="14.5703125" customWidth="1"/>
    <col min="7" max="7" width="16.42578125" customWidth="1"/>
    <col min="8" max="9" width="14.5703125" customWidth="1"/>
    <col min="10" max="10" width="18.85546875" customWidth="1"/>
    <col min="11" max="11" width="16.42578125" customWidth="1"/>
    <col min="15" max="15" width="10.42578125" customWidth="1"/>
    <col min="16" max="16" width="3.5703125" customWidth="1"/>
    <col min="17" max="17" width="8.140625" customWidth="1"/>
    <col min="18" max="18" width="5" customWidth="1"/>
    <col min="19" max="19" width="10.7109375" customWidth="1"/>
    <col min="20" max="20" width="32" customWidth="1"/>
    <col min="21" max="21" width="20.7109375" customWidth="1"/>
    <col min="22" max="22" width="8" customWidth="1"/>
    <col min="23" max="23" width="10" customWidth="1"/>
    <col min="24" max="24" width="11.7109375" customWidth="1"/>
  </cols>
  <sheetData>
    <row r="1" spans="1:31" ht="19.5" thickBot="1" x14ac:dyDescent="0.3">
      <c r="A1" s="200" t="s">
        <v>2</v>
      </c>
      <c r="B1" s="201"/>
      <c r="C1" s="202"/>
      <c r="D1" s="208" t="s">
        <v>33</v>
      </c>
      <c r="E1" s="209"/>
      <c r="F1" s="35"/>
      <c r="G1" s="26"/>
      <c r="H1" s="26"/>
      <c r="I1" s="26"/>
      <c r="J1" s="26"/>
      <c r="K1" s="7"/>
      <c r="L1" s="15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31" ht="19.5" thickBot="1" x14ac:dyDescent="0.3">
      <c r="A2" s="25"/>
      <c r="B2" s="36"/>
      <c r="C2" s="36"/>
      <c r="D2" s="13"/>
      <c r="E2" s="7"/>
      <c r="F2" s="7"/>
      <c r="G2" s="26"/>
      <c r="H2" s="199"/>
      <c r="I2" s="199"/>
      <c r="J2" s="9"/>
      <c r="K2" s="8"/>
      <c r="L2" s="1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31" ht="16.5" thickBot="1" x14ac:dyDescent="0.3">
      <c r="A3" s="7"/>
      <c r="B3" s="203" t="s">
        <v>40</v>
      </c>
      <c r="C3" s="204"/>
      <c r="D3" s="204"/>
      <c r="E3" s="205"/>
      <c r="F3" s="7"/>
      <c r="G3" s="9"/>
      <c r="H3" s="8"/>
      <c r="I3" s="8"/>
      <c r="J3" s="8"/>
      <c r="K3" s="8"/>
      <c r="L3" s="125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31" ht="15.75" x14ac:dyDescent="0.25">
      <c r="A4" s="7"/>
      <c r="B4" s="108"/>
      <c r="C4" s="108"/>
      <c r="D4" s="108"/>
      <c r="E4" s="108"/>
      <c r="G4" s="9"/>
      <c r="H4" s="8"/>
      <c r="I4" s="8"/>
      <c r="J4" s="8"/>
      <c r="K4" s="8"/>
      <c r="L4" s="12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31" ht="16.5" customHeight="1" thickBot="1" x14ac:dyDescent="0.3">
      <c r="A5" s="7"/>
      <c r="B5" s="164" t="s">
        <v>57</v>
      </c>
      <c r="C5" s="129"/>
      <c r="D5" s="152" t="s">
        <v>62</v>
      </c>
      <c r="E5" s="8"/>
      <c r="F5" s="8"/>
      <c r="G5" s="129" t="s">
        <v>58</v>
      </c>
      <c r="H5" s="129"/>
      <c r="I5" s="129"/>
      <c r="J5" s="129"/>
      <c r="K5" s="129"/>
      <c r="L5" s="15"/>
      <c r="M5" s="7"/>
      <c r="N5" s="7"/>
      <c r="O5" s="7"/>
      <c r="P5" s="7"/>
      <c r="Q5" s="7"/>
      <c r="R5" s="7"/>
      <c r="S5" s="222"/>
      <c r="T5" s="222"/>
      <c r="U5" s="80"/>
      <c r="V5" s="199"/>
      <c r="W5" s="199"/>
      <c r="X5" s="199"/>
      <c r="Y5" s="3"/>
      <c r="Z5" s="234"/>
      <c r="AA5" s="234"/>
      <c r="AB5" s="1"/>
      <c r="AC5" s="235"/>
      <c r="AD5" s="235"/>
      <c r="AE5" s="235"/>
    </row>
    <row r="6" spans="1:31" ht="21" customHeight="1" thickBot="1" x14ac:dyDescent="0.3">
      <c r="A6" s="15"/>
      <c r="B6" s="103" t="s">
        <v>41</v>
      </c>
      <c r="C6" s="102" t="s">
        <v>4</v>
      </c>
      <c r="D6" s="62" t="s">
        <v>0</v>
      </c>
      <c r="E6" s="87"/>
      <c r="F6" s="89"/>
      <c r="G6" s="34" t="s">
        <v>42</v>
      </c>
      <c r="H6" s="216" t="s">
        <v>31</v>
      </c>
      <c r="I6" s="217"/>
      <c r="J6" s="216" t="s">
        <v>32</v>
      </c>
      <c r="K6" s="227"/>
      <c r="L6" s="14"/>
      <c r="M6" s="9"/>
      <c r="N6" s="9"/>
      <c r="O6" s="9"/>
      <c r="P6" s="9"/>
      <c r="Q6" s="87"/>
      <c r="R6" s="87"/>
      <c r="S6" s="80"/>
      <c r="T6" s="81"/>
      <c r="U6" s="81"/>
      <c r="V6" s="7"/>
      <c r="W6" s="7"/>
      <c r="X6" s="80"/>
      <c r="Y6" s="2"/>
      <c r="Z6" s="1"/>
      <c r="AA6" s="5"/>
      <c r="AB6" s="5"/>
      <c r="AE6" s="1"/>
    </row>
    <row r="7" spans="1:31" ht="21" customHeight="1" thickTop="1" thickBot="1" x14ac:dyDescent="0.3">
      <c r="A7" s="8"/>
      <c r="B7" s="104">
        <v>15</v>
      </c>
      <c r="C7" s="105">
        <v>20</v>
      </c>
      <c r="D7" s="106">
        <v>5</v>
      </c>
      <c r="E7" s="24"/>
      <c r="F7" s="8"/>
      <c r="G7" s="79">
        <f>(B7/3.6)*(C7-(D7*0.7))</f>
        <v>68.75</v>
      </c>
      <c r="H7" s="176">
        <f>G7/(D7+1)</f>
        <v>11.458333333333334</v>
      </c>
      <c r="I7" s="177"/>
      <c r="J7" s="178">
        <f>(H7/(B7/3.6))</f>
        <v>2.75</v>
      </c>
      <c r="K7" s="179"/>
      <c r="L7" s="70"/>
      <c r="M7" s="83"/>
      <c r="N7" s="83"/>
      <c r="O7" s="83"/>
      <c r="P7" s="83"/>
      <c r="Q7" s="39"/>
      <c r="R7" s="39"/>
      <c r="S7" s="80"/>
      <c r="T7" s="81"/>
      <c r="U7" s="81"/>
      <c r="V7" s="7"/>
      <c r="W7" s="7"/>
      <c r="X7" s="80"/>
      <c r="Z7" s="1"/>
      <c r="AA7" s="5"/>
      <c r="AB7" s="5"/>
      <c r="AE7" s="1"/>
    </row>
    <row r="8" spans="1:31" ht="15.75" thickTop="1" x14ac:dyDescent="0.25">
      <c r="A8" s="7"/>
      <c r="B8" s="198"/>
      <c r="C8" s="198"/>
      <c r="D8" s="198"/>
      <c r="E8" s="24"/>
      <c r="F8" s="15"/>
      <c r="G8" s="45"/>
      <c r="H8" s="46"/>
      <c r="I8" s="46"/>
      <c r="J8" s="46"/>
      <c r="K8" s="47"/>
      <c r="L8" s="70"/>
      <c r="M8" s="83"/>
      <c r="N8" s="83"/>
      <c r="O8" s="83"/>
      <c r="P8" s="83"/>
      <c r="Q8" s="39"/>
      <c r="R8" s="39"/>
      <c r="S8" s="80"/>
      <c r="T8" s="81"/>
      <c r="U8" s="81"/>
      <c r="V8" s="7"/>
      <c r="W8" s="7"/>
      <c r="X8" s="80"/>
      <c r="Z8" s="1"/>
      <c r="AA8" s="5"/>
      <c r="AB8" s="5"/>
      <c r="AE8" s="1"/>
    </row>
    <row r="9" spans="1:31" ht="15" customHeight="1" x14ac:dyDescent="0.3">
      <c r="A9" s="7"/>
      <c r="B9" s="193"/>
      <c r="C9" s="193"/>
      <c r="D9" s="193"/>
      <c r="E9" s="24"/>
      <c r="F9" s="58" t="s">
        <v>34</v>
      </c>
      <c r="G9" s="218" t="s">
        <v>29</v>
      </c>
      <c r="H9" s="219"/>
      <c r="I9" s="43" t="s">
        <v>35</v>
      </c>
      <c r="J9" s="43"/>
      <c r="K9" s="48">
        <f>F10</f>
        <v>68.75</v>
      </c>
      <c r="L9" s="19"/>
      <c r="M9" s="39"/>
      <c r="N9" s="39"/>
      <c r="O9" s="39"/>
      <c r="P9" s="39"/>
      <c r="Q9" s="39"/>
      <c r="R9" s="39"/>
      <c r="S9" s="80"/>
      <c r="T9" s="81"/>
      <c r="U9" s="81"/>
      <c r="V9" s="7"/>
      <c r="W9" s="7"/>
      <c r="X9" s="80"/>
      <c r="Z9" s="1"/>
      <c r="AA9" s="5"/>
      <c r="AB9" s="5"/>
      <c r="AE9" s="1"/>
    </row>
    <row r="10" spans="1:31" ht="18" thickBot="1" x14ac:dyDescent="0.35">
      <c r="A10" s="8"/>
      <c r="B10" s="206"/>
      <c r="C10" s="206"/>
      <c r="D10" s="206"/>
      <c r="E10" s="24"/>
      <c r="F10" s="56">
        <f>G7</f>
        <v>68.75</v>
      </c>
      <c r="G10" s="121" t="s">
        <v>1</v>
      </c>
      <c r="H10" s="51" t="s">
        <v>6</v>
      </c>
      <c r="I10" s="44" t="s">
        <v>36</v>
      </c>
      <c r="J10" s="43"/>
      <c r="K10" s="49"/>
      <c r="L10" s="19"/>
      <c r="M10" s="39"/>
      <c r="N10" s="39"/>
      <c r="O10" s="39"/>
      <c r="P10" s="39"/>
      <c r="Q10" s="39"/>
      <c r="R10" s="39"/>
      <c r="S10" s="80"/>
      <c r="T10" s="81"/>
      <c r="U10" s="81"/>
      <c r="V10" s="7"/>
      <c r="W10" s="7"/>
      <c r="X10" s="80"/>
      <c r="Z10" s="1"/>
      <c r="AA10" s="5"/>
      <c r="AB10" s="5"/>
      <c r="AE10" s="1"/>
    </row>
    <row r="11" spans="1:31" ht="17.25" thickTop="1" thickBot="1" x14ac:dyDescent="0.3">
      <c r="A11" s="7"/>
      <c r="B11" s="185"/>
      <c r="C11" s="185"/>
      <c r="D11" s="185"/>
      <c r="E11" s="59"/>
      <c r="F11" s="124" t="s">
        <v>30</v>
      </c>
      <c r="G11" s="123">
        <v>16</v>
      </c>
      <c r="H11" s="122">
        <f>($F$10/(G11/3.6))+($F$12*0.7)</f>
        <v>18.96875</v>
      </c>
      <c r="I11" s="43"/>
      <c r="J11" s="43"/>
      <c r="K11" s="165" t="str">
        <f>E15</f>
        <v>Laufen</v>
      </c>
      <c r="L11" s="19"/>
      <c r="M11" s="39"/>
      <c r="N11" s="39"/>
      <c r="O11" s="39"/>
      <c r="P11" s="39"/>
      <c r="Q11" s="39"/>
      <c r="R11" s="39"/>
      <c r="S11" s="80"/>
      <c r="T11" s="81"/>
      <c r="U11" s="81"/>
      <c r="V11" s="7"/>
      <c r="W11" s="7"/>
      <c r="X11" s="80"/>
      <c r="Z11" s="1"/>
      <c r="AA11" s="5"/>
      <c r="AB11" s="5"/>
      <c r="AE11" s="1"/>
    </row>
    <row r="12" spans="1:31" ht="15" customHeight="1" thickTop="1" thickBot="1" x14ac:dyDescent="0.35">
      <c r="A12" s="7"/>
      <c r="B12" s="193"/>
      <c r="C12" s="193"/>
      <c r="D12" s="193"/>
      <c r="E12" s="59"/>
      <c r="F12" s="107">
        <f>D7</f>
        <v>5</v>
      </c>
      <c r="G12" s="126" t="s">
        <v>59</v>
      </c>
      <c r="H12" s="127" t="s">
        <v>60</v>
      </c>
      <c r="I12" s="228"/>
      <c r="J12" s="228"/>
      <c r="K12" s="50"/>
      <c r="L12" s="90"/>
      <c r="M12" s="39"/>
      <c r="N12" s="39"/>
      <c r="O12" s="39"/>
      <c r="P12" s="39"/>
      <c r="Q12" s="39"/>
      <c r="R12" s="39"/>
      <c r="S12" s="222"/>
      <c r="T12" s="222"/>
      <c r="U12" s="82"/>
      <c r="V12" s="7"/>
      <c r="W12" s="7"/>
      <c r="X12" s="80"/>
      <c r="Z12" s="234"/>
      <c r="AA12" s="234"/>
      <c r="AB12" s="4"/>
      <c r="AE12" s="1"/>
    </row>
    <row r="13" spans="1:31" ht="17.25" x14ac:dyDescent="0.3">
      <c r="A13" s="7"/>
      <c r="B13" s="193"/>
      <c r="C13" s="193"/>
      <c r="D13" s="193"/>
      <c r="E13" s="8"/>
      <c r="F13" s="60"/>
      <c r="G13" s="225"/>
      <c r="H13" s="225"/>
      <c r="I13" s="224"/>
      <c r="J13" s="224"/>
      <c r="K13" s="40"/>
      <c r="L13" s="90"/>
      <c r="M13" s="39"/>
      <c r="N13" s="39"/>
      <c r="O13" s="39"/>
      <c r="P13" s="39"/>
      <c r="Q13" s="39"/>
      <c r="R13" s="39"/>
      <c r="S13" s="80"/>
      <c r="T13" s="80"/>
      <c r="U13" s="82"/>
      <c r="V13" s="7"/>
      <c r="W13" s="7"/>
      <c r="X13" s="80"/>
      <c r="Z13" s="1"/>
      <c r="AA13" s="1"/>
      <c r="AB13" s="4"/>
      <c r="AE13" s="1"/>
    </row>
    <row r="14" spans="1:31" ht="15.75" thickBot="1" x14ac:dyDescent="0.3">
      <c r="A14" s="7"/>
      <c r="B14" s="129" t="s">
        <v>57</v>
      </c>
      <c r="C14" s="129"/>
      <c r="D14" s="129"/>
      <c r="E14" s="130"/>
      <c r="F14" s="130"/>
      <c r="G14" s="223"/>
      <c r="H14" s="223"/>
      <c r="I14" s="224"/>
      <c r="J14" s="224"/>
      <c r="K14" s="40"/>
      <c r="L14" s="90"/>
      <c r="M14" s="39"/>
      <c r="N14" s="39"/>
      <c r="O14" s="39"/>
      <c r="P14" s="39"/>
      <c r="Q14" s="39"/>
      <c r="R14" s="39"/>
      <c r="S14" s="80"/>
      <c r="T14" s="80"/>
      <c r="U14" s="82"/>
      <c r="V14" s="7"/>
      <c r="W14" s="7"/>
      <c r="X14" s="80"/>
    </row>
    <row r="15" spans="1:31" ht="17.25" thickTop="1" thickBot="1" x14ac:dyDescent="0.3">
      <c r="A15" s="15"/>
      <c r="B15" s="27" t="s">
        <v>52</v>
      </c>
      <c r="C15" s="108">
        <f>C7</f>
        <v>20</v>
      </c>
      <c r="D15" s="132" t="s">
        <v>20</v>
      </c>
      <c r="E15" s="220" t="s">
        <v>23</v>
      </c>
      <c r="F15" s="221"/>
      <c r="G15" s="226"/>
      <c r="H15" s="224"/>
      <c r="I15" s="224"/>
      <c r="J15" s="224"/>
      <c r="K15" s="40"/>
      <c r="L15" s="90"/>
      <c r="M15" s="39"/>
      <c r="N15" s="39"/>
      <c r="O15" s="39"/>
      <c r="P15" s="39"/>
      <c r="Q15" s="39"/>
      <c r="R15" s="39"/>
      <c r="S15" s="80"/>
      <c r="T15" s="80"/>
      <c r="U15" s="82"/>
      <c r="V15" s="7"/>
      <c r="W15" s="7"/>
      <c r="X15" s="80"/>
    </row>
    <row r="16" spans="1:31" ht="17.25" thickTop="1" thickBot="1" x14ac:dyDescent="0.3">
      <c r="A16" s="15"/>
      <c r="B16" s="142" t="s">
        <v>53</v>
      </c>
      <c r="C16" s="133">
        <v>10</v>
      </c>
      <c r="D16" s="87"/>
      <c r="E16" s="24"/>
      <c r="F16" s="8"/>
      <c r="G16" s="223"/>
      <c r="H16" s="223"/>
      <c r="I16" s="224"/>
      <c r="J16" s="224"/>
      <c r="K16" s="40"/>
      <c r="L16" s="90"/>
      <c r="M16" s="39"/>
      <c r="N16" s="39"/>
      <c r="O16" s="39"/>
      <c r="P16" s="39"/>
      <c r="Q16" s="39"/>
      <c r="R16" s="39"/>
      <c r="S16" s="80"/>
      <c r="T16" s="80"/>
      <c r="U16" s="82"/>
      <c r="V16" s="7"/>
      <c r="W16" s="7"/>
      <c r="X16" s="80"/>
    </row>
    <row r="17" spans="1:24" ht="16.5" thickBot="1" x14ac:dyDescent="0.3">
      <c r="A17" s="15"/>
      <c r="B17" s="134" t="s">
        <v>54</v>
      </c>
      <c r="C17" s="117">
        <v>2</v>
      </c>
      <c r="D17" s="87"/>
      <c r="E17" s="24"/>
      <c r="F17" s="7"/>
      <c r="G17" s="223"/>
      <c r="H17" s="223"/>
      <c r="I17" s="224"/>
      <c r="J17" s="224"/>
      <c r="K17" s="40"/>
      <c r="L17" s="90"/>
      <c r="M17" s="39"/>
      <c r="N17" s="39"/>
      <c r="O17" s="39"/>
      <c r="P17" s="39"/>
      <c r="Q17" s="39"/>
      <c r="R17" s="39"/>
      <c r="S17" s="80"/>
      <c r="T17" s="80"/>
      <c r="U17" s="82"/>
      <c r="V17" s="7"/>
      <c r="W17" s="7"/>
      <c r="X17" s="80"/>
    </row>
    <row r="18" spans="1:24" ht="16.5" thickBot="1" x14ac:dyDescent="0.3">
      <c r="A18" s="15"/>
      <c r="B18" s="135" t="s">
        <v>55</v>
      </c>
      <c r="C18" s="118">
        <v>2</v>
      </c>
      <c r="D18" s="87"/>
      <c r="E18" s="24"/>
      <c r="F18" s="7"/>
      <c r="G18" s="223"/>
      <c r="H18" s="223"/>
      <c r="I18" s="224"/>
      <c r="J18" s="224"/>
      <c r="K18" s="40"/>
      <c r="L18" s="90"/>
      <c r="M18" s="39"/>
      <c r="N18" s="39"/>
      <c r="O18" s="39"/>
      <c r="P18" s="39"/>
      <c r="Q18" s="39"/>
      <c r="R18" s="39"/>
      <c r="S18" s="80"/>
      <c r="T18" s="80"/>
      <c r="U18" s="82"/>
      <c r="V18" s="7"/>
      <c r="W18" s="7"/>
      <c r="X18" s="80"/>
    </row>
    <row r="19" spans="1:24" ht="16.5" thickBot="1" x14ac:dyDescent="0.3">
      <c r="A19" s="15"/>
      <c r="B19" s="135" t="s">
        <v>28</v>
      </c>
      <c r="C19" s="119">
        <v>2</v>
      </c>
      <c r="D19" s="87"/>
      <c r="E19" s="24"/>
      <c r="F19" s="7"/>
      <c r="G19" s="223"/>
      <c r="H19" s="223"/>
      <c r="I19" s="224"/>
      <c r="J19" s="224"/>
      <c r="K19" s="40"/>
      <c r="L19" s="90"/>
      <c r="M19" s="39"/>
      <c r="N19" s="39"/>
      <c r="O19" s="39"/>
      <c r="P19" s="39"/>
      <c r="Q19" s="39"/>
      <c r="R19" s="39"/>
      <c r="S19" s="80"/>
      <c r="T19" s="80"/>
      <c r="U19" s="82"/>
      <c r="V19" s="7"/>
      <c r="W19" s="7"/>
      <c r="X19" s="80"/>
    </row>
    <row r="20" spans="1:24" ht="17.25" thickTop="1" thickBot="1" x14ac:dyDescent="0.3">
      <c r="A20" s="13"/>
      <c r="B20" s="136"/>
      <c r="C20" s="120"/>
      <c r="D20" s="101"/>
      <c r="E20" s="38"/>
      <c r="F20" s="13"/>
      <c r="G20" s="93"/>
      <c r="H20" s="93"/>
      <c r="I20" s="93"/>
      <c r="J20" s="93"/>
      <c r="K20" s="41"/>
      <c r="L20" s="71"/>
      <c r="M20" s="39"/>
      <c r="N20" s="39"/>
      <c r="O20" s="39"/>
      <c r="P20" s="39"/>
      <c r="Q20" s="39"/>
      <c r="R20" s="39"/>
      <c r="S20" s="80"/>
      <c r="T20" s="80"/>
      <c r="U20" s="82"/>
      <c r="V20" s="7"/>
      <c r="W20" s="7"/>
      <c r="X20" s="80"/>
    </row>
    <row r="21" spans="1:24" ht="15.75" x14ac:dyDescent="0.25">
      <c r="A21" s="23"/>
      <c r="B21" s="27"/>
      <c r="C21" s="108"/>
      <c r="D21" s="87"/>
      <c r="E21" s="24"/>
      <c r="F21" s="8"/>
      <c r="G21" s="91"/>
      <c r="H21" s="91"/>
      <c r="I21" s="91"/>
      <c r="J21" s="91"/>
      <c r="K21" s="40"/>
      <c r="L21" s="90"/>
      <c r="M21" s="39"/>
      <c r="N21" s="39"/>
      <c r="O21" s="39"/>
      <c r="P21" s="39"/>
      <c r="Q21" s="39"/>
      <c r="R21" s="39"/>
      <c r="S21" s="80"/>
      <c r="T21" s="80"/>
      <c r="U21" s="82"/>
      <c r="V21" s="7"/>
      <c r="W21" s="7"/>
      <c r="X21" s="80"/>
    </row>
    <row r="22" spans="1:24" ht="15.75" thickBot="1" x14ac:dyDescent="0.3">
      <c r="A22" s="8"/>
      <c r="B22" s="13"/>
      <c r="C22" s="13"/>
      <c r="D22" s="13"/>
      <c r="E22" s="13"/>
      <c r="F22" s="13"/>
      <c r="G22" s="13"/>
      <c r="H22" s="13"/>
      <c r="I22" s="13"/>
      <c r="J22" s="13"/>
      <c r="K22" s="8"/>
      <c r="L22" s="15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6.5" thickBot="1" x14ac:dyDescent="0.3">
      <c r="A23" s="15"/>
      <c r="B23" s="166"/>
      <c r="C23" s="210" t="s">
        <v>38</v>
      </c>
      <c r="D23" s="211"/>
      <c r="E23" s="211"/>
      <c r="F23" s="211"/>
      <c r="G23" s="212"/>
      <c r="H23" s="7"/>
      <c r="J23" s="52"/>
      <c r="K23" s="35"/>
      <c r="L23" s="15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x14ac:dyDescent="0.25">
      <c r="A24" s="8"/>
      <c r="B24" s="17"/>
      <c r="C24" s="87"/>
      <c r="E24" s="7"/>
      <c r="F24" s="7"/>
      <c r="G24" s="7"/>
      <c r="I24" s="8"/>
      <c r="J24" s="15"/>
      <c r="K24" s="8"/>
      <c r="L24" s="15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x14ac:dyDescent="0.25">
      <c r="A25" s="8"/>
      <c r="B25" s="17"/>
      <c r="C25" s="20"/>
      <c r="D25" s="8"/>
      <c r="E25" s="8"/>
      <c r="F25" s="8"/>
      <c r="G25" s="8"/>
      <c r="H25" s="8"/>
      <c r="I25" s="8"/>
      <c r="J25" s="15"/>
      <c r="K25" s="8"/>
      <c r="L25" s="1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x14ac:dyDescent="0.25">
      <c r="A26" s="8"/>
      <c r="B26" s="17"/>
      <c r="C26" s="20"/>
      <c r="D26" s="8"/>
      <c r="E26" s="8"/>
      <c r="F26" s="8"/>
      <c r="G26" s="8"/>
      <c r="H26" s="8"/>
      <c r="I26" s="8"/>
      <c r="J26" s="15"/>
      <c r="K26" s="8"/>
      <c r="L26" s="15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x14ac:dyDescent="0.25">
      <c r="A27" s="8"/>
      <c r="B27" s="17"/>
      <c r="C27" s="20"/>
      <c r="D27" s="8"/>
      <c r="E27" s="8"/>
      <c r="F27" s="8"/>
      <c r="G27" s="8"/>
      <c r="H27" s="8"/>
      <c r="I27" s="8"/>
      <c r="J27" s="15"/>
      <c r="K27" s="8"/>
      <c r="L27" s="15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x14ac:dyDescent="0.25">
      <c r="A28" s="8"/>
      <c r="B28" s="17"/>
      <c r="C28" s="20"/>
      <c r="D28" s="8"/>
      <c r="E28" s="8"/>
      <c r="F28" s="8"/>
      <c r="G28" s="8"/>
      <c r="H28" s="8"/>
      <c r="I28" s="8"/>
      <c r="J28" s="15"/>
      <c r="K28" s="8"/>
      <c r="L28" s="15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x14ac:dyDescent="0.25">
      <c r="A29" s="8"/>
      <c r="B29" s="35"/>
      <c r="C29" s="8"/>
      <c r="D29" s="8"/>
      <c r="E29" s="8"/>
      <c r="F29" s="8"/>
      <c r="G29" s="8"/>
      <c r="H29" s="8"/>
      <c r="I29" s="8"/>
      <c r="J29" s="15"/>
      <c r="K29" s="8"/>
      <c r="L29" s="15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5.75" thickBot="1" x14ac:dyDescent="0.3">
      <c r="A30" s="8"/>
      <c r="B30" s="17"/>
      <c r="C30" s="110"/>
      <c r="D30" s="8"/>
      <c r="E30" s="8"/>
      <c r="F30" s="8"/>
      <c r="G30" s="13"/>
      <c r="H30" s="8"/>
      <c r="I30" s="8"/>
      <c r="J30" s="15"/>
      <c r="K30" s="8"/>
      <c r="L30" s="15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6.5" thickBot="1" x14ac:dyDescent="0.3">
      <c r="A31" s="8"/>
      <c r="B31" s="17"/>
      <c r="C31" s="230" t="str">
        <f>E15</f>
        <v>Laufen</v>
      </c>
      <c r="D31" s="231"/>
      <c r="E31" s="231"/>
      <c r="F31" s="231"/>
      <c r="G31" s="232"/>
      <c r="H31" s="7"/>
      <c r="I31" s="27"/>
      <c r="J31" s="15"/>
      <c r="K31" s="8"/>
      <c r="L31" s="15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5.75" x14ac:dyDescent="0.25">
      <c r="A32" s="8"/>
      <c r="B32" s="17"/>
      <c r="C32" s="29">
        <f>H7</f>
        <v>11.458333333333334</v>
      </c>
      <c r="D32" s="94" t="s">
        <v>45</v>
      </c>
      <c r="E32" s="94"/>
      <c r="F32" s="94"/>
      <c r="G32" s="95"/>
      <c r="H32" s="7"/>
      <c r="I32" s="8"/>
      <c r="J32" s="14"/>
      <c r="K32" s="8"/>
      <c r="L32" s="15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5.75" customHeight="1" x14ac:dyDescent="0.25">
      <c r="A33" s="8"/>
      <c r="B33" s="160"/>
      <c r="C33" s="74">
        <f>D7</f>
        <v>5</v>
      </c>
      <c r="D33" s="96" t="s">
        <v>22</v>
      </c>
      <c r="E33" s="96"/>
      <c r="F33" s="96"/>
      <c r="G33" s="97"/>
      <c r="H33" s="7"/>
      <c r="I33" s="27"/>
      <c r="J33" s="15"/>
      <c r="K33" s="8"/>
      <c r="L33" s="15"/>
      <c r="M33" s="8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5.75" customHeight="1" x14ac:dyDescent="0.25">
      <c r="A34" s="8"/>
      <c r="B34" s="160"/>
      <c r="C34" s="31">
        <f>B7</f>
        <v>15</v>
      </c>
      <c r="D34" s="162" t="s">
        <v>44</v>
      </c>
      <c r="E34" s="162"/>
      <c r="F34" s="162"/>
      <c r="G34" s="76"/>
      <c r="H34" s="7"/>
      <c r="I34" s="8"/>
      <c r="J34" s="15"/>
      <c r="K34" s="8"/>
      <c r="L34" s="15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5.75" customHeight="1" x14ac:dyDescent="0.25">
      <c r="A35" s="8"/>
      <c r="B35" s="160"/>
      <c r="C35" s="32">
        <f>J7</f>
        <v>2.75</v>
      </c>
      <c r="D35" s="96" t="s">
        <v>47</v>
      </c>
      <c r="E35" s="96"/>
      <c r="F35" s="96"/>
      <c r="G35" s="97"/>
      <c r="H35" s="7"/>
      <c r="I35" s="27"/>
      <c r="J35" s="15"/>
      <c r="K35" s="8"/>
      <c r="L35" s="15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5.75" x14ac:dyDescent="0.25">
      <c r="A36" s="7"/>
      <c r="B36" s="16"/>
      <c r="C36" s="31">
        <f>C7</f>
        <v>20</v>
      </c>
      <c r="D36" s="98" t="s">
        <v>46</v>
      </c>
      <c r="E36" s="98"/>
      <c r="F36" s="98"/>
      <c r="G36" s="99"/>
      <c r="H36" s="7"/>
      <c r="I36" s="8"/>
      <c r="J36" s="15"/>
      <c r="K36" s="8"/>
      <c r="L36" s="15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5.75" x14ac:dyDescent="0.25">
      <c r="A37" s="8"/>
      <c r="B37" s="160"/>
      <c r="C37" s="74">
        <f>C16</f>
        <v>10</v>
      </c>
      <c r="D37" s="96" t="s">
        <v>48</v>
      </c>
      <c r="E37" s="96"/>
      <c r="F37" s="96"/>
      <c r="G37" s="97"/>
      <c r="H37" s="7"/>
      <c r="I37" s="27"/>
      <c r="J37" s="15"/>
      <c r="K37" s="8"/>
      <c r="L37" s="15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5.75" x14ac:dyDescent="0.25">
      <c r="A38" s="8"/>
      <c r="B38" s="160"/>
      <c r="C38" s="75">
        <f>C17</f>
        <v>2</v>
      </c>
      <c r="D38" s="98" t="s">
        <v>49</v>
      </c>
      <c r="E38" s="98"/>
      <c r="F38" s="98"/>
      <c r="G38" s="76"/>
      <c r="H38" s="7"/>
      <c r="I38" s="7"/>
      <c r="J38" s="15"/>
      <c r="K38" s="8"/>
      <c r="L38" s="15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5.75" x14ac:dyDescent="0.25">
      <c r="A39" s="8"/>
      <c r="B39" s="17"/>
      <c r="C39" s="77">
        <f>C18</f>
        <v>2</v>
      </c>
      <c r="D39" s="96" t="s">
        <v>50</v>
      </c>
      <c r="E39" s="96"/>
      <c r="F39" s="96"/>
      <c r="G39" s="97"/>
      <c r="H39" s="7"/>
      <c r="I39" s="7"/>
      <c r="J39" s="15"/>
      <c r="K39" s="8"/>
      <c r="L39" s="15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5.75" x14ac:dyDescent="0.25">
      <c r="A40" s="15"/>
      <c r="B40" s="17"/>
      <c r="C40" s="78">
        <f>C19</f>
        <v>2</v>
      </c>
      <c r="D40" s="98" t="s">
        <v>11</v>
      </c>
      <c r="E40" s="98"/>
      <c r="F40" s="98"/>
      <c r="G40" s="99"/>
      <c r="H40" s="7"/>
      <c r="I40" s="7"/>
      <c r="J40" s="14"/>
      <c r="K40" s="8"/>
      <c r="L40" s="15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6.5" thickBot="1" x14ac:dyDescent="0.3">
      <c r="A41" s="15"/>
      <c r="B41" s="17"/>
      <c r="C41" s="161">
        <f>G7</f>
        <v>68.75</v>
      </c>
      <c r="D41" s="158" t="s">
        <v>51</v>
      </c>
      <c r="E41" s="137"/>
      <c r="F41" s="96"/>
      <c r="G41" s="97"/>
      <c r="H41" s="7"/>
      <c r="I41" s="7"/>
      <c r="J41" s="14"/>
      <c r="K41" s="8"/>
      <c r="L41" s="15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5.75" x14ac:dyDescent="0.25">
      <c r="A42" s="8"/>
      <c r="B42" s="17"/>
      <c r="C42" s="8"/>
      <c r="D42" s="10"/>
      <c r="E42" s="157"/>
      <c r="F42" s="138"/>
      <c r="G42" s="138"/>
      <c r="H42" s="27"/>
      <c r="I42" s="27"/>
      <c r="J42" s="14"/>
      <c r="K42" s="8"/>
      <c r="L42" s="15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5.75" thickBot="1" x14ac:dyDescent="0.3">
      <c r="A43" s="7"/>
      <c r="B43" s="21"/>
      <c r="C43" s="13"/>
      <c r="D43" s="12"/>
      <c r="E43" s="13"/>
      <c r="F43" s="173"/>
      <c r="G43" s="185"/>
      <c r="H43" s="185"/>
      <c r="I43" s="185"/>
      <c r="J43" s="186"/>
      <c r="K43" s="8"/>
      <c r="L43" s="15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5.75" thickBot="1" x14ac:dyDescent="0.3">
      <c r="A44" s="13"/>
      <c r="B44" s="11"/>
      <c r="C44" s="13"/>
      <c r="D44" s="13"/>
      <c r="E44" s="11"/>
      <c r="F44" s="13"/>
      <c r="G44" s="11"/>
      <c r="H44" s="11"/>
      <c r="I44" s="11"/>
      <c r="J44" s="11"/>
      <c r="K44" s="13"/>
      <c r="L44" s="2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5.75" x14ac:dyDescent="0.25">
      <c r="A45" s="8"/>
      <c r="B45" s="27"/>
      <c r="C45" s="108"/>
      <c r="D45" s="87"/>
      <c r="E45" s="24"/>
      <c r="F45" s="8"/>
      <c r="G45" s="91"/>
      <c r="H45" s="91"/>
      <c r="I45" s="91"/>
      <c r="J45" s="91"/>
      <c r="K45" s="40"/>
      <c r="L45" s="90"/>
      <c r="M45" s="39"/>
      <c r="N45" s="39"/>
      <c r="O45" s="39"/>
      <c r="P45" s="39"/>
      <c r="Q45" s="39"/>
      <c r="R45" s="39"/>
      <c r="S45" s="80"/>
      <c r="T45" s="80"/>
      <c r="U45" s="82"/>
      <c r="V45" s="7"/>
      <c r="W45" s="7"/>
      <c r="X45" s="80"/>
    </row>
    <row r="46" spans="1:24" ht="16.5" thickBot="1" x14ac:dyDescent="0.3">
      <c r="A46" s="13"/>
      <c r="B46" s="37"/>
      <c r="C46" s="88"/>
      <c r="D46" s="101"/>
      <c r="E46" s="38"/>
      <c r="F46" s="8"/>
      <c r="G46" s="91"/>
      <c r="H46" s="91"/>
      <c r="I46" s="91"/>
      <c r="J46" s="91"/>
      <c r="K46" s="40"/>
      <c r="L46" s="90"/>
      <c r="M46" s="39"/>
      <c r="N46" s="39"/>
      <c r="O46" s="39"/>
      <c r="P46" s="39"/>
      <c r="Q46" s="39"/>
      <c r="R46" s="39"/>
      <c r="S46" s="80"/>
      <c r="T46" s="80"/>
      <c r="U46" s="82"/>
      <c r="V46" s="7"/>
      <c r="W46" s="7"/>
      <c r="X46" s="80"/>
    </row>
    <row r="47" spans="1:24" ht="19.5" thickBot="1" x14ac:dyDescent="0.3">
      <c r="A47" s="213" t="s">
        <v>2</v>
      </c>
      <c r="B47" s="214"/>
      <c r="C47" s="215"/>
      <c r="D47" s="208" t="s">
        <v>33</v>
      </c>
      <c r="E47" s="209"/>
      <c r="F47" s="7"/>
      <c r="G47" s="207"/>
      <c r="H47" s="207"/>
      <c r="I47" s="238"/>
      <c r="J47" s="238"/>
      <c r="K47" s="40"/>
      <c r="L47" s="90"/>
      <c r="M47" s="39"/>
      <c r="N47" s="39"/>
      <c r="O47" s="39"/>
      <c r="P47" s="39"/>
      <c r="Q47" s="39"/>
      <c r="R47" s="39"/>
      <c r="S47" s="80"/>
      <c r="T47" s="80"/>
      <c r="U47" s="82"/>
      <c r="V47" s="7"/>
      <c r="W47" s="7"/>
      <c r="X47" s="80"/>
    </row>
    <row r="48" spans="1:24" ht="19.5" thickBot="1" x14ac:dyDescent="0.3">
      <c r="A48" s="53"/>
      <c r="B48" s="54"/>
      <c r="C48" s="54"/>
      <c r="D48" s="55"/>
      <c r="E48" s="55"/>
      <c r="F48" s="7"/>
      <c r="G48" s="100"/>
      <c r="H48" s="100"/>
      <c r="I48" s="92"/>
      <c r="J48" s="92"/>
      <c r="K48" s="40"/>
      <c r="L48" s="90"/>
      <c r="M48" s="39"/>
      <c r="N48" s="39"/>
      <c r="O48" s="39"/>
      <c r="P48" s="39"/>
      <c r="Q48" s="39"/>
      <c r="R48" s="39"/>
      <c r="S48" s="80"/>
      <c r="T48" s="80"/>
      <c r="U48" s="82"/>
      <c r="V48" s="7"/>
      <c r="W48" s="7"/>
      <c r="X48" s="80"/>
    </row>
    <row r="49" spans="1:24" ht="16.5" thickBot="1" x14ac:dyDescent="0.3">
      <c r="A49" s="7"/>
      <c r="B49" s="203" t="s">
        <v>5</v>
      </c>
      <c r="C49" s="204"/>
      <c r="D49" s="204"/>
      <c r="E49" s="204"/>
      <c r="F49" s="205"/>
      <c r="G49" s="100"/>
      <c r="H49" s="229"/>
      <c r="I49" s="229"/>
      <c r="J49" s="229"/>
      <c r="K49" s="229"/>
      <c r="L49" s="90"/>
      <c r="M49" s="84"/>
      <c r="N49" s="84"/>
      <c r="O49" s="84"/>
      <c r="P49" s="84"/>
      <c r="Q49" s="84"/>
      <c r="R49" s="84"/>
      <c r="S49" s="80"/>
      <c r="T49" s="80"/>
      <c r="U49" s="81"/>
      <c r="V49" s="7"/>
      <c r="W49" s="7"/>
      <c r="X49" s="80"/>
    </row>
    <row r="50" spans="1:24" ht="15.75" x14ac:dyDescent="0.25">
      <c r="A50" s="7"/>
      <c r="B50" s="108"/>
      <c r="C50" s="128"/>
      <c r="D50" s="128"/>
      <c r="E50" s="128"/>
      <c r="F50" s="108"/>
      <c r="G50" s="100"/>
      <c r="H50" s="108"/>
      <c r="I50" s="108"/>
      <c r="J50" s="108"/>
      <c r="K50" s="108"/>
      <c r="L50" s="90"/>
      <c r="M50" s="84"/>
      <c r="N50" s="84"/>
      <c r="O50" s="84"/>
      <c r="P50" s="84"/>
      <c r="Q50" s="84"/>
      <c r="R50" s="84"/>
      <c r="S50" s="80"/>
      <c r="T50" s="80"/>
      <c r="U50" s="81"/>
      <c r="V50" s="7"/>
      <c r="W50" s="7"/>
      <c r="X50" s="80"/>
    </row>
    <row r="51" spans="1:24" x14ac:dyDescent="0.25">
      <c r="A51" s="7"/>
      <c r="B51" s="7"/>
      <c r="C51" s="8"/>
      <c r="D51" s="24"/>
      <c r="E51" s="24"/>
      <c r="F51" s="7"/>
      <c r="G51" s="42"/>
      <c r="H51" s="7"/>
      <c r="I51" s="8"/>
      <c r="J51" s="8"/>
      <c r="K51" s="7"/>
      <c r="L51" s="237"/>
      <c r="M51" s="85"/>
      <c r="N51" s="85"/>
      <c r="O51" s="85"/>
      <c r="P51" s="85"/>
      <c r="Q51" s="85"/>
      <c r="R51" s="85"/>
      <c r="S51" s="80"/>
      <c r="T51" s="80"/>
      <c r="U51" s="81"/>
      <c r="V51" s="7"/>
      <c r="W51" s="7"/>
      <c r="X51" s="80"/>
    </row>
    <row r="52" spans="1:24" ht="18" thickBot="1" x14ac:dyDescent="0.35">
      <c r="A52" s="7"/>
      <c r="B52" s="131" t="s">
        <v>61</v>
      </c>
      <c r="C52" s="163"/>
      <c r="D52" s="163"/>
      <c r="E52" s="163"/>
      <c r="F52" s="152" t="s">
        <v>62</v>
      </c>
      <c r="G52" s="151" t="s">
        <v>58</v>
      </c>
      <c r="H52" s="109"/>
      <c r="I52" s="109"/>
      <c r="J52" s="28"/>
      <c r="K52" s="28"/>
      <c r="L52" s="237"/>
      <c r="M52" s="8"/>
      <c r="N52" s="7"/>
      <c r="O52" s="7"/>
      <c r="P52" s="7"/>
      <c r="Q52" s="7"/>
      <c r="R52" s="7"/>
      <c r="S52" s="80"/>
      <c r="T52" s="80"/>
      <c r="U52" s="81"/>
      <c r="V52" s="7"/>
      <c r="W52" s="7"/>
      <c r="X52" s="80"/>
    </row>
    <row r="53" spans="1:24" ht="21" customHeight="1" thickBot="1" x14ac:dyDescent="0.3">
      <c r="A53" s="7"/>
      <c r="B53" s="62" t="s">
        <v>43</v>
      </c>
      <c r="C53" s="62" t="s">
        <v>56</v>
      </c>
      <c r="D53" s="62" t="s">
        <v>3</v>
      </c>
      <c r="E53" s="62" t="s">
        <v>4</v>
      </c>
      <c r="F53" s="63" t="s">
        <v>0</v>
      </c>
      <c r="G53" s="72" t="s">
        <v>42</v>
      </c>
      <c r="H53" s="180" t="s">
        <v>31</v>
      </c>
      <c r="I53" s="181"/>
      <c r="J53" s="180" t="s">
        <v>32</v>
      </c>
      <c r="K53" s="181"/>
      <c r="L53" s="237"/>
      <c r="M53" s="9"/>
      <c r="N53" s="9"/>
      <c r="O53" s="9"/>
      <c r="P53" s="9"/>
      <c r="Q53" s="87"/>
      <c r="R53" s="87"/>
      <c r="S53" s="80"/>
      <c r="T53" s="80"/>
      <c r="U53" s="80"/>
      <c r="V53" s="7"/>
      <c r="W53" s="7"/>
      <c r="X53" s="80"/>
    </row>
    <row r="54" spans="1:24" ht="21" customHeight="1" thickBot="1" x14ac:dyDescent="0.3">
      <c r="A54" s="7"/>
      <c r="B54" s="112">
        <v>25</v>
      </c>
      <c r="C54" s="112">
        <v>70</v>
      </c>
      <c r="D54" s="113">
        <f>(C54*B54)/100</f>
        <v>17.5</v>
      </c>
      <c r="E54" s="112">
        <v>45</v>
      </c>
      <c r="F54" s="114">
        <v>3</v>
      </c>
      <c r="G54" s="115">
        <f>(D54/3.6)*(E54-(F54*0.7))</f>
        <v>208.54166666666663</v>
      </c>
      <c r="H54" s="187">
        <f>G54/(F54+1)</f>
        <v>52.135416666666657</v>
      </c>
      <c r="I54" s="187"/>
      <c r="J54" s="175">
        <f>(H54/($B$54/3.6))</f>
        <v>7.5074999999999985</v>
      </c>
      <c r="K54" s="175"/>
      <c r="L54" s="237"/>
      <c r="M54" s="83"/>
      <c r="N54" s="83"/>
      <c r="O54" s="83"/>
      <c r="P54" s="83"/>
      <c r="Q54" s="39"/>
      <c r="R54" s="39"/>
      <c r="S54" s="240"/>
      <c r="T54" s="240"/>
      <c r="U54" s="80"/>
      <c r="V54" s="7"/>
      <c r="W54" s="7"/>
      <c r="X54" s="80"/>
    </row>
    <row r="55" spans="1:24" x14ac:dyDescent="0.25">
      <c r="A55" s="7"/>
      <c r="B55" s="192"/>
      <c r="C55" s="192"/>
      <c r="D55" s="192"/>
      <c r="E55" s="8"/>
      <c r="F55" s="18"/>
      <c r="G55" s="194"/>
      <c r="H55" s="192"/>
      <c r="I55" s="192"/>
      <c r="J55" s="192"/>
      <c r="K55" s="195"/>
      <c r="L55" s="237"/>
      <c r="M55" s="83"/>
      <c r="N55" s="83"/>
      <c r="O55" s="83"/>
      <c r="P55" s="83"/>
      <c r="Q55" s="39"/>
      <c r="R55" s="39"/>
      <c r="S55" s="80"/>
      <c r="T55" s="80"/>
      <c r="U55" s="80"/>
      <c r="V55" s="7"/>
      <c r="W55" s="7"/>
      <c r="X55" s="80"/>
    </row>
    <row r="56" spans="1:24" ht="17.25" x14ac:dyDescent="0.3">
      <c r="A56" s="7"/>
      <c r="B56" s="193"/>
      <c r="C56" s="193"/>
      <c r="D56" s="193"/>
      <c r="E56" s="7"/>
      <c r="F56" s="57" t="s">
        <v>34</v>
      </c>
      <c r="G56" s="196" t="s">
        <v>37</v>
      </c>
      <c r="H56" s="197"/>
      <c r="I56" s="43" t="s">
        <v>35</v>
      </c>
      <c r="J56" s="43"/>
      <c r="K56" s="48">
        <f>F57</f>
        <v>208.54166666666663</v>
      </c>
      <c r="L56" s="237"/>
      <c r="M56" s="39"/>
      <c r="N56" s="39"/>
      <c r="O56" s="39"/>
      <c r="P56" s="39"/>
      <c r="Q56" s="39"/>
      <c r="R56" s="39"/>
      <c r="S56" s="80"/>
      <c r="T56" s="80"/>
      <c r="U56" s="80"/>
      <c r="V56" s="7"/>
      <c r="W56" s="7"/>
      <c r="X56" s="7"/>
    </row>
    <row r="57" spans="1:24" ht="18" thickBot="1" x14ac:dyDescent="0.35">
      <c r="A57" s="7"/>
      <c r="B57" s="239"/>
      <c r="C57" s="239"/>
      <c r="D57" s="239"/>
      <c r="E57" s="61"/>
      <c r="F57" s="56">
        <f>G54</f>
        <v>208.54166666666663</v>
      </c>
      <c r="G57" s="150" t="s">
        <v>1</v>
      </c>
      <c r="H57" s="73" t="s">
        <v>6</v>
      </c>
      <c r="I57" s="44" t="s">
        <v>36</v>
      </c>
      <c r="J57" s="43"/>
      <c r="K57" s="49"/>
      <c r="L57" s="237"/>
      <c r="M57" s="8"/>
      <c r="N57" s="7"/>
      <c r="O57" s="7"/>
      <c r="P57" s="7"/>
      <c r="Q57" s="7"/>
      <c r="R57" s="7"/>
      <c r="S57" s="80"/>
      <c r="T57" s="86"/>
      <c r="U57" s="80"/>
      <c r="V57" s="7"/>
      <c r="W57" s="7"/>
      <c r="X57" s="7"/>
    </row>
    <row r="58" spans="1:24" ht="17.25" thickTop="1" thickBot="1" x14ac:dyDescent="0.3">
      <c r="A58" s="7"/>
      <c r="B58" s="191"/>
      <c r="C58" s="191"/>
      <c r="D58" s="191"/>
      <c r="E58" s="61"/>
      <c r="F58" s="58" t="s">
        <v>30</v>
      </c>
      <c r="G58" s="149">
        <v>5</v>
      </c>
      <c r="H58" s="154">
        <f>($F$57/(G58/3.6))+($F$59*0.7)</f>
        <v>152.24999999999997</v>
      </c>
      <c r="I58" s="155"/>
      <c r="J58" s="65"/>
      <c r="K58" s="165" t="str">
        <f>E62</f>
        <v>Laufen</v>
      </c>
      <c r="L58" s="237"/>
      <c r="M58" s="8"/>
      <c r="N58" s="7"/>
      <c r="O58" s="7"/>
      <c r="P58" s="7"/>
      <c r="Q58" s="7"/>
      <c r="R58" s="7"/>
      <c r="S58" s="80"/>
      <c r="T58" s="86"/>
      <c r="U58" s="80"/>
      <c r="V58" s="7"/>
      <c r="W58" s="7"/>
      <c r="X58" s="7"/>
    </row>
    <row r="59" spans="1:24" ht="18.75" thickTop="1" thickBot="1" x14ac:dyDescent="0.3">
      <c r="A59" s="7"/>
      <c r="B59" s="188"/>
      <c r="C59" s="188"/>
      <c r="D59" s="188"/>
      <c r="E59" s="61"/>
      <c r="F59" s="64">
        <f>F54</f>
        <v>3</v>
      </c>
      <c r="G59" s="126" t="s">
        <v>59</v>
      </c>
      <c r="H59" s="127" t="s">
        <v>60</v>
      </c>
      <c r="I59" s="66"/>
      <c r="J59" s="66"/>
      <c r="K59" s="22"/>
      <c r="L59" s="237"/>
      <c r="M59" s="7"/>
      <c r="N59" s="7"/>
      <c r="O59" s="7"/>
      <c r="P59" s="7"/>
      <c r="Q59" s="7"/>
      <c r="R59" s="7"/>
      <c r="S59" s="80"/>
      <c r="T59" s="86"/>
      <c r="U59" s="80"/>
      <c r="V59" s="7"/>
      <c r="W59" s="7"/>
      <c r="X59" s="7"/>
    </row>
    <row r="60" spans="1:24" ht="17.25" x14ac:dyDescent="0.3">
      <c r="A60" s="7"/>
      <c r="B60" s="206"/>
      <c r="C60" s="206"/>
      <c r="D60" s="206"/>
      <c r="E60" s="61"/>
      <c r="F60" s="7"/>
      <c r="G60" s="67"/>
      <c r="H60" s="67"/>
      <c r="I60" s="65"/>
      <c r="J60" s="65"/>
      <c r="K60" s="7"/>
      <c r="L60" s="237"/>
      <c r="M60" s="7"/>
      <c r="N60" s="7"/>
      <c r="O60" s="7"/>
      <c r="P60" s="7"/>
      <c r="Q60" s="7"/>
      <c r="R60" s="7"/>
      <c r="S60" s="80"/>
      <c r="T60" s="86"/>
      <c r="U60" s="80"/>
      <c r="V60" s="7"/>
      <c r="W60" s="7"/>
      <c r="X60" s="7"/>
    </row>
    <row r="61" spans="1:24" ht="15.75" thickBot="1" x14ac:dyDescent="0.3">
      <c r="A61" s="7"/>
      <c r="B61" s="131" t="s">
        <v>58</v>
      </c>
      <c r="C61" s="13"/>
      <c r="D61" s="152" t="s">
        <v>62</v>
      </c>
      <c r="E61" s="7"/>
      <c r="F61" s="7"/>
      <c r="G61" s="68"/>
      <c r="H61" s="68"/>
      <c r="I61" s="65"/>
      <c r="J61" s="65"/>
      <c r="K61" s="7"/>
      <c r="L61" s="237"/>
      <c r="M61" s="7"/>
      <c r="N61" s="7"/>
      <c r="O61" s="7"/>
      <c r="P61" s="7"/>
      <c r="Q61" s="7"/>
      <c r="R61" s="7"/>
      <c r="S61" s="80"/>
      <c r="T61" s="86"/>
      <c r="U61" s="80"/>
      <c r="V61" s="7"/>
      <c r="W61" s="7"/>
      <c r="X61" s="7"/>
    </row>
    <row r="62" spans="1:24" ht="17.25" thickTop="1" thickBot="1" x14ac:dyDescent="0.3">
      <c r="A62" s="15"/>
      <c r="B62" s="137" t="s">
        <v>21</v>
      </c>
      <c r="C62" s="141">
        <f>E54</f>
        <v>45</v>
      </c>
      <c r="D62" s="140" t="s">
        <v>20</v>
      </c>
      <c r="E62" s="189" t="s">
        <v>23</v>
      </c>
      <c r="F62" s="190"/>
      <c r="G62" s="148"/>
      <c r="H62" s="68"/>
      <c r="I62" s="65"/>
      <c r="J62" s="65"/>
      <c r="K62" s="7"/>
      <c r="L62" s="237"/>
      <c r="M62" s="7"/>
      <c r="N62" s="7"/>
      <c r="O62" s="7"/>
      <c r="P62" s="7"/>
      <c r="Q62" s="7"/>
      <c r="R62" s="7"/>
      <c r="S62" s="80"/>
      <c r="T62" s="86"/>
      <c r="U62" s="80"/>
      <c r="V62" s="7"/>
      <c r="W62" s="7"/>
      <c r="X62" s="7"/>
    </row>
    <row r="63" spans="1:24" ht="17.25" thickTop="1" thickBot="1" x14ac:dyDescent="0.3">
      <c r="A63" s="15"/>
      <c r="B63" s="142" t="s">
        <v>24</v>
      </c>
      <c r="C63" s="146">
        <v>10</v>
      </c>
      <c r="D63" s="147"/>
      <c r="E63" s="24"/>
      <c r="F63" s="8"/>
      <c r="G63" s="68"/>
      <c r="H63" s="68"/>
      <c r="I63" s="65"/>
      <c r="J63" s="65"/>
      <c r="K63" s="7"/>
      <c r="L63" s="237"/>
      <c r="M63" s="7"/>
      <c r="N63" s="7"/>
      <c r="O63" s="7"/>
      <c r="P63" s="7"/>
      <c r="Q63" s="7"/>
      <c r="R63" s="7"/>
      <c r="S63" s="80"/>
      <c r="T63" s="86"/>
      <c r="U63" s="80"/>
      <c r="V63" s="7"/>
      <c r="W63" s="7"/>
      <c r="X63" s="7"/>
    </row>
    <row r="64" spans="1:24" ht="17.25" thickTop="1" thickBot="1" x14ac:dyDescent="0.3">
      <c r="A64" s="139"/>
      <c r="B64" s="27" t="s">
        <v>27</v>
      </c>
      <c r="C64" s="145" t="s">
        <v>25</v>
      </c>
      <c r="D64" s="144"/>
      <c r="E64" s="24"/>
      <c r="F64" s="7"/>
      <c r="G64" s="26"/>
      <c r="H64" s="26"/>
      <c r="I64" s="69"/>
      <c r="J64" s="69"/>
      <c r="K64" s="7"/>
      <c r="L64" s="237"/>
      <c r="M64" s="7"/>
      <c r="N64" s="7"/>
      <c r="O64" s="7"/>
      <c r="P64" s="7"/>
      <c r="Q64" s="7"/>
      <c r="R64" s="7"/>
      <c r="S64" s="80"/>
      <c r="T64" s="86"/>
      <c r="U64" s="7"/>
      <c r="V64" s="7"/>
      <c r="W64" s="7"/>
      <c r="X64" s="7"/>
    </row>
    <row r="65" spans="1:24" ht="17.25" thickTop="1" thickBot="1" x14ac:dyDescent="0.3">
      <c r="A65" s="15"/>
      <c r="B65" s="138" t="s">
        <v>26</v>
      </c>
      <c r="C65" s="143">
        <v>2</v>
      </c>
      <c r="D65" s="144"/>
      <c r="E65" s="24"/>
      <c r="F65" s="7"/>
      <c r="G65" s="26"/>
      <c r="H65" s="26"/>
      <c r="I65" s="69"/>
      <c r="J65" s="69"/>
      <c r="K65" s="7"/>
      <c r="L65" s="23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7.25" thickTop="1" thickBot="1" x14ac:dyDescent="0.3">
      <c r="A66" s="15"/>
      <c r="B66" s="136" t="s">
        <v>28</v>
      </c>
      <c r="C66" s="143">
        <v>1</v>
      </c>
      <c r="D66" s="144"/>
      <c r="E66" s="24"/>
      <c r="F66" s="7"/>
      <c r="G66" s="26"/>
      <c r="H66" s="26"/>
      <c r="I66" s="69"/>
      <c r="J66" s="69"/>
      <c r="K66" s="7"/>
      <c r="L66" s="23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6.5" thickBot="1" x14ac:dyDescent="0.3">
      <c r="A67" s="13"/>
      <c r="B67" s="37"/>
      <c r="C67" s="88"/>
      <c r="D67" s="101"/>
      <c r="E67" s="38"/>
      <c r="F67" s="13"/>
      <c r="G67" s="33"/>
      <c r="H67" s="33"/>
      <c r="I67" s="66"/>
      <c r="J67" s="66"/>
      <c r="K67" s="13"/>
      <c r="L67" s="71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5.75" thickBot="1" x14ac:dyDescent="0.3">
      <c r="A68" s="23"/>
      <c r="B68" s="11"/>
      <c r="C68" s="11"/>
      <c r="D68" s="11"/>
      <c r="E68" s="11"/>
      <c r="F68" s="11"/>
      <c r="G68" s="11"/>
      <c r="H68" s="11"/>
      <c r="I68" s="11"/>
      <c r="J68" s="11"/>
      <c r="K68" s="23"/>
      <c r="L68" s="52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16.5" thickBot="1" x14ac:dyDescent="0.3">
      <c r="A69" s="15"/>
      <c r="B69" s="111"/>
      <c r="C69" s="182" t="s">
        <v>39</v>
      </c>
      <c r="D69" s="183"/>
      <c r="E69" s="183"/>
      <c r="F69" s="183"/>
      <c r="G69" s="184"/>
      <c r="H69" s="7"/>
      <c r="J69" s="15"/>
      <c r="K69" s="35"/>
      <c r="L69" s="15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x14ac:dyDescent="0.25">
      <c r="A70" s="8"/>
      <c r="B70" s="17"/>
      <c r="C70" s="87"/>
      <c r="D70" s="8"/>
      <c r="E70" s="8"/>
      <c r="F70" s="8"/>
      <c r="G70" s="8"/>
      <c r="H70" s="8"/>
      <c r="I70" s="8"/>
      <c r="J70" s="15"/>
      <c r="K70" s="35"/>
      <c r="L70" s="15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x14ac:dyDescent="0.25">
      <c r="A71" s="8"/>
      <c r="B71" s="17"/>
      <c r="C71" s="92"/>
      <c r="D71" s="8"/>
      <c r="E71" s="8"/>
      <c r="F71" s="8"/>
      <c r="G71" s="8"/>
      <c r="H71" s="8"/>
      <c r="I71" s="8"/>
      <c r="J71" s="15"/>
      <c r="K71" s="35"/>
      <c r="L71" s="15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x14ac:dyDescent="0.25">
      <c r="A72" s="8"/>
      <c r="B72" s="17"/>
      <c r="C72" s="20"/>
      <c r="D72" s="8"/>
      <c r="E72" s="8"/>
      <c r="F72" s="8"/>
      <c r="G72" s="8"/>
      <c r="H72" s="8"/>
      <c r="I72" s="8"/>
      <c r="J72" s="15"/>
      <c r="K72" s="35"/>
      <c r="L72" s="15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x14ac:dyDescent="0.25">
      <c r="A73" s="8"/>
      <c r="B73" s="17"/>
      <c r="C73" s="20"/>
      <c r="D73" s="8"/>
      <c r="E73" s="8"/>
      <c r="F73" s="8"/>
      <c r="G73" s="8"/>
      <c r="H73" s="8"/>
      <c r="I73" s="8"/>
      <c r="J73" s="15"/>
      <c r="K73" s="35"/>
      <c r="L73" s="15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x14ac:dyDescent="0.25">
      <c r="A74" s="8"/>
      <c r="B74" s="17"/>
      <c r="C74" s="20"/>
      <c r="D74" s="8"/>
      <c r="E74" s="8"/>
      <c r="F74" s="8"/>
      <c r="G74" s="8"/>
      <c r="H74" s="8"/>
      <c r="I74" s="8"/>
      <c r="J74" s="15"/>
      <c r="K74" s="35"/>
      <c r="L74" s="15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x14ac:dyDescent="0.25">
      <c r="A75" s="8"/>
      <c r="B75" s="153"/>
      <c r="G75" s="8"/>
      <c r="H75" s="8"/>
      <c r="I75" s="8"/>
      <c r="J75" s="15"/>
      <c r="K75" s="35"/>
      <c r="L75" s="15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5.75" thickBot="1" x14ac:dyDescent="0.3">
      <c r="A76" s="8"/>
      <c r="B76" s="17"/>
      <c r="C76" s="110"/>
      <c r="D76" s="8"/>
      <c r="E76" s="8"/>
      <c r="F76" s="8"/>
      <c r="G76" s="13"/>
      <c r="H76" s="8"/>
      <c r="I76" s="8"/>
      <c r="J76" s="15"/>
      <c r="K76" s="35"/>
      <c r="L76" s="15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6.5" thickBot="1" x14ac:dyDescent="0.3">
      <c r="A77" s="8"/>
      <c r="B77" s="17"/>
      <c r="C77" s="230" t="str">
        <f>E62</f>
        <v>Laufen</v>
      </c>
      <c r="D77" s="231"/>
      <c r="E77" s="231"/>
      <c r="F77" s="231"/>
      <c r="G77" s="232"/>
      <c r="H77" s="7"/>
      <c r="I77" s="8"/>
      <c r="J77" s="15"/>
      <c r="K77" s="35"/>
      <c r="L77" s="15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5.75" x14ac:dyDescent="0.25">
      <c r="A78" s="8"/>
      <c r="B78" s="17"/>
      <c r="C78" s="29">
        <f>H54</f>
        <v>52.135416666666657</v>
      </c>
      <c r="D78" s="94" t="s">
        <v>45</v>
      </c>
      <c r="E78" s="94"/>
      <c r="F78" s="94"/>
      <c r="G78" s="95"/>
      <c r="H78" s="7"/>
      <c r="I78" s="7"/>
      <c r="J78" s="14"/>
      <c r="K78" s="35"/>
      <c r="L78" s="15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5.75" x14ac:dyDescent="0.25">
      <c r="A79" s="8"/>
      <c r="B79" s="160"/>
      <c r="C79" s="30">
        <f>F54</f>
        <v>3</v>
      </c>
      <c r="D79" s="96" t="s">
        <v>22</v>
      </c>
      <c r="E79" s="96"/>
      <c r="F79" s="96"/>
      <c r="G79" s="97"/>
      <c r="H79" s="7"/>
      <c r="I79" s="7"/>
      <c r="J79" s="15"/>
      <c r="K79" s="35"/>
      <c r="L79" s="15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5.75" x14ac:dyDescent="0.25">
      <c r="A80" s="8"/>
      <c r="B80" s="160"/>
      <c r="C80" s="31">
        <f>B54</f>
        <v>25</v>
      </c>
      <c r="D80" s="162" t="s">
        <v>44</v>
      </c>
      <c r="E80" s="162"/>
      <c r="F80" s="162"/>
      <c r="G80" s="76"/>
      <c r="H80" s="7"/>
      <c r="I80" s="7"/>
      <c r="J80" s="15"/>
      <c r="K80" s="35"/>
      <c r="L80" s="15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15.75" x14ac:dyDescent="0.25">
      <c r="A81" s="8"/>
      <c r="B81" s="160"/>
      <c r="C81" s="32">
        <f>J54</f>
        <v>7.5074999999999985</v>
      </c>
      <c r="D81" s="96" t="s">
        <v>47</v>
      </c>
      <c r="E81" s="96"/>
      <c r="F81" s="96"/>
      <c r="G81" s="97"/>
      <c r="H81" s="7"/>
      <c r="I81" s="7"/>
      <c r="J81" s="15"/>
      <c r="K81" s="35"/>
      <c r="L81" s="15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5.75" x14ac:dyDescent="0.25">
      <c r="A82" s="7"/>
      <c r="B82" s="16"/>
      <c r="C82" s="31">
        <f>E54</f>
        <v>45</v>
      </c>
      <c r="D82" s="98" t="s">
        <v>46</v>
      </c>
      <c r="E82" s="98"/>
      <c r="F82" s="98"/>
      <c r="G82" s="99"/>
      <c r="H82" s="7"/>
      <c r="I82" s="7"/>
      <c r="J82" s="15"/>
      <c r="K82" s="35"/>
      <c r="L82" s="15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5.75" x14ac:dyDescent="0.25">
      <c r="A83" s="8"/>
      <c r="B83" s="160"/>
      <c r="C83" s="74">
        <f>C63</f>
        <v>10</v>
      </c>
      <c r="D83" s="96" t="s">
        <v>48</v>
      </c>
      <c r="E83" s="96"/>
      <c r="F83" s="96"/>
      <c r="G83" s="97"/>
      <c r="H83" s="7"/>
      <c r="I83" s="7"/>
      <c r="J83" s="15"/>
      <c r="K83" s="35"/>
      <c r="L83" s="15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15.75" x14ac:dyDescent="0.25">
      <c r="A84" s="8"/>
      <c r="B84" s="160"/>
      <c r="C84" s="75" t="str">
        <f>C64</f>
        <v>3 bis 4</v>
      </c>
      <c r="D84" s="98" t="s">
        <v>49</v>
      </c>
      <c r="E84" s="98"/>
      <c r="F84" s="98"/>
      <c r="G84" s="76"/>
      <c r="H84" s="7"/>
      <c r="I84" s="7"/>
      <c r="J84" s="15"/>
      <c r="K84" s="35"/>
      <c r="L84" s="15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15.75" x14ac:dyDescent="0.25">
      <c r="A85" s="8"/>
      <c r="B85" s="17"/>
      <c r="C85" s="77">
        <f>C65</f>
        <v>2</v>
      </c>
      <c r="D85" s="96" t="s">
        <v>50</v>
      </c>
      <c r="E85" s="96"/>
      <c r="F85" s="96"/>
      <c r="G85" s="97"/>
      <c r="H85" s="7"/>
      <c r="I85" s="7"/>
      <c r="J85" s="15"/>
      <c r="K85" s="35"/>
      <c r="L85" s="15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5.75" x14ac:dyDescent="0.25">
      <c r="A86" s="8"/>
      <c r="B86" s="17"/>
      <c r="C86" s="78">
        <f>C66</f>
        <v>1</v>
      </c>
      <c r="D86" s="98" t="s">
        <v>11</v>
      </c>
      <c r="E86" s="98"/>
      <c r="F86" s="98"/>
      <c r="G86" s="99"/>
      <c r="H86" s="7"/>
      <c r="I86" s="7"/>
      <c r="J86" s="14"/>
      <c r="K86" s="35"/>
      <c r="L86" s="15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16.5" thickBot="1" x14ac:dyDescent="0.3">
      <c r="A87" s="15"/>
      <c r="B87" s="17"/>
      <c r="C87" s="156">
        <f>G54</f>
        <v>208.54166666666663</v>
      </c>
      <c r="D87" s="158" t="s">
        <v>51</v>
      </c>
      <c r="E87" s="137"/>
      <c r="F87" s="137"/>
      <c r="G87" s="159"/>
      <c r="H87" s="7"/>
      <c r="I87" s="7"/>
      <c r="J87" s="14"/>
      <c r="K87" s="8"/>
      <c r="L87" s="15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15.75" x14ac:dyDescent="0.25">
      <c r="A88" s="8"/>
      <c r="B88" s="17"/>
      <c r="C88" s="157"/>
      <c r="D88" s="27"/>
      <c r="E88" s="138"/>
      <c r="F88" s="138"/>
      <c r="G88" s="27"/>
      <c r="H88" s="8"/>
      <c r="I88" s="7"/>
      <c r="J88" s="14"/>
      <c r="K88" s="8"/>
      <c r="L88" s="15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15.75" thickBot="1" x14ac:dyDescent="0.3">
      <c r="A89" s="7"/>
      <c r="B89" s="21"/>
      <c r="C89" s="13"/>
      <c r="D89" s="12"/>
      <c r="E89" s="13"/>
      <c r="F89" s="173"/>
      <c r="G89" s="173"/>
      <c r="H89" s="173"/>
      <c r="I89" s="173"/>
      <c r="J89" s="174"/>
      <c r="K89" s="8"/>
      <c r="L89" s="15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15.75" thickBot="1" x14ac:dyDescent="0.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2"/>
      <c r="M90" s="35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15.75" x14ac:dyDescent="0.25">
      <c r="A91" s="7"/>
      <c r="B91" s="27"/>
      <c r="C91" s="108"/>
      <c r="D91" s="87"/>
      <c r="E91" s="24"/>
      <c r="F91" s="7"/>
      <c r="G91" s="26"/>
      <c r="H91" s="26"/>
      <c r="I91" s="69"/>
      <c r="J91" s="69"/>
      <c r="K91" s="7"/>
      <c r="L91" s="39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x14ac:dyDescent="0.25">
      <c r="A92" s="7"/>
      <c r="B92" s="116" t="s">
        <v>7</v>
      </c>
      <c r="C92" s="26"/>
      <c r="D92" s="2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x14ac:dyDescent="0.25">
      <c r="A93" s="7">
        <v>1</v>
      </c>
      <c r="B93" s="26" t="s">
        <v>8</v>
      </c>
      <c r="C93" s="26"/>
      <c r="D93" s="26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x14ac:dyDescent="0.25">
      <c r="A94" s="7">
        <v>2</v>
      </c>
      <c r="B94" s="26" t="s">
        <v>9</v>
      </c>
      <c r="C94" s="26"/>
      <c r="D94" s="2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x14ac:dyDescent="0.25">
      <c r="A95" s="7">
        <v>3</v>
      </c>
      <c r="B95" s="26" t="s">
        <v>14</v>
      </c>
      <c r="C95" s="26"/>
      <c r="D95" s="26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x14ac:dyDescent="0.25">
      <c r="A96" s="7">
        <v>4</v>
      </c>
      <c r="B96" s="26" t="s">
        <v>13</v>
      </c>
      <c r="C96" s="26"/>
      <c r="D96" s="2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x14ac:dyDescent="0.25">
      <c r="A97" s="7">
        <v>5</v>
      </c>
      <c r="B97" s="26" t="s">
        <v>10</v>
      </c>
      <c r="C97" s="26"/>
      <c r="D97" s="26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x14ac:dyDescent="0.25">
      <c r="A98" s="7">
        <v>6</v>
      </c>
      <c r="B98" s="26" t="s">
        <v>11</v>
      </c>
      <c r="C98" s="26"/>
      <c r="D98" s="26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x14ac:dyDescent="0.25">
      <c r="A99" s="7">
        <v>7</v>
      </c>
      <c r="B99" s="26" t="s">
        <v>15</v>
      </c>
      <c r="C99" s="26"/>
      <c r="D99" s="2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x14ac:dyDescent="0.25">
      <c r="A100" s="7">
        <v>8</v>
      </c>
      <c r="B100" s="26" t="s">
        <v>17</v>
      </c>
      <c r="C100" s="26"/>
      <c r="D100" s="2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x14ac:dyDescent="0.25">
      <c r="A101" s="7">
        <v>9</v>
      </c>
      <c r="B101" s="26" t="s">
        <v>19</v>
      </c>
      <c r="C101" s="26"/>
      <c r="D101" s="2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x14ac:dyDescent="0.25">
      <c r="A102" s="7">
        <v>10</v>
      </c>
      <c r="B102" s="26" t="s">
        <v>12</v>
      </c>
      <c r="C102" s="26"/>
      <c r="D102" s="26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x14ac:dyDescent="0.25">
      <c r="A103" s="7">
        <v>11</v>
      </c>
      <c r="B103" s="26" t="s">
        <v>16</v>
      </c>
      <c r="C103" s="26"/>
      <c r="D103" s="26"/>
      <c r="E103" s="8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x14ac:dyDescent="0.25">
      <c r="A104" s="7">
        <v>12</v>
      </c>
      <c r="B104" s="26" t="s">
        <v>18</v>
      </c>
      <c r="C104" s="26"/>
      <c r="D104" s="26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21" x14ac:dyDescent="0.35">
      <c r="A107" s="7"/>
      <c r="B107" s="167" t="s">
        <v>63</v>
      </c>
      <c r="C107" s="7"/>
      <c r="D107" s="7"/>
      <c r="E107" s="7"/>
      <c r="F107" s="7"/>
      <c r="G107" s="7"/>
      <c r="H107" s="7"/>
      <c r="I107" s="7"/>
      <c r="J107" s="7"/>
      <c r="K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21" x14ac:dyDescent="0.35">
      <c r="A108" s="7"/>
      <c r="B108" s="168" t="s">
        <v>64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21" x14ac:dyDescent="0.35">
      <c r="A109" s="7"/>
      <c r="B109" s="169" t="s">
        <v>65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21" x14ac:dyDescent="0.35">
      <c r="A110" s="7"/>
      <c r="B110" s="168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x14ac:dyDescent="0.25">
      <c r="A111" s="6"/>
      <c r="B111" s="236"/>
      <c r="C111" s="236"/>
      <c r="D111" s="236"/>
      <c r="E111" s="6"/>
      <c r="F111" s="233"/>
      <c r="G111" s="233"/>
      <c r="H111" s="170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x14ac:dyDescent="0.25">
      <c r="A112" s="6"/>
      <c r="B112" s="6"/>
      <c r="C112" s="6"/>
      <c r="D112" s="170"/>
      <c r="E112" s="6"/>
      <c r="F112" s="170"/>
      <c r="G112" s="171"/>
      <c r="H112" s="171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25">
      <c r="A113" s="6"/>
      <c r="B113" s="6"/>
      <c r="C113" s="6"/>
      <c r="D113" s="170"/>
      <c r="E113" s="6"/>
      <c r="F113" s="170"/>
      <c r="G113" s="171"/>
      <c r="H113" s="171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25">
      <c r="A114" s="6"/>
      <c r="B114" s="6"/>
      <c r="C114" s="6"/>
      <c r="D114" s="170"/>
      <c r="E114" s="6"/>
      <c r="F114" s="170"/>
      <c r="G114" s="171"/>
      <c r="H114" s="171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x14ac:dyDescent="0.25">
      <c r="A115" s="6"/>
      <c r="B115" s="6"/>
      <c r="C115" s="6"/>
      <c r="D115" s="170"/>
      <c r="E115" s="6"/>
      <c r="F115" s="170"/>
      <c r="G115" s="171"/>
      <c r="H115" s="171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25">
      <c r="A116" s="6"/>
      <c r="B116" s="6"/>
      <c r="C116" s="6"/>
      <c r="D116" s="170"/>
      <c r="E116" s="6"/>
      <c r="F116" s="170"/>
      <c r="G116" s="171"/>
      <c r="H116" s="171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x14ac:dyDescent="0.25">
      <c r="A117" s="6"/>
      <c r="B117" s="6"/>
      <c r="C117" s="6"/>
      <c r="D117" s="170"/>
      <c r="E117" s="6"/>
      <c r="F117" s="170"/>
      <c r="G117" s="171"/>
      <c r="H117" s="171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x14ac:dyDescent="0.25">
      <c r="A118" s="6"/>
      <c r="B118" s="6"/>
      <c r="C118" s="6"/>
      <c r="D118" s="170"/>
      <c r="E118" s="6"/>
      <c r="F118" s="233"/>
      <c r="G118" s="233"/>
      <c r="H118" s="17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x14ac:dyDescent="0.25">
      <c r="A119" s="6"/>
      <c r="B119" s="6"/>
      <c r="C119" s="6"/>
      <c r="D119" s="170"/>
      <c r="E119" s="6"/>
      <c r="F119" s="170"/>
      <c r="G119" s="170"/>
      <c r="H119" s="172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x14ac:dyDescent="0.25">
      <c r="A120" s="6"/>
      <c r="B120" s="6"/>
      <c r="C120" s="6"/>
      <c r="D120" s="170"/>
      <c r="E120" s="6"/>
      <c r="F120" s="170"/>
      <c r="G120" s="170"/>
      <c r="H120" s="172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x14ac:dyDescent="0.25">
      <c r="A121" s="6"/>
      <c r="B121" s="6"/>
      <c r="C121" s="6"/>
      <c r="D121" s="170"/>
      <c r="E121" s="6"/>
      <c r="F121" s="170"/>
      <c r="G121" s="170"/>
      <c r="H121" s="172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x14ac:dyDescent="0.25">
      <c r="A122" s="6"/>
      <c r="B122" s="6"/>
      <c r="C122" s="6"/>
      <c r="D122" s="170"/>
      <c r="E122" s="6"/>
      <c r="F122" s="170"/>
      <c r="G122" s="170"/>
      <c r="H122" s="172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x14ac:dyDescent="0.25">
      <c r="A123" s="6"/>
      <c r="B123" s="6"/>
      <c r="C123" s="6"/>
      <c r="D123" s="170"/>
      <c r="E123" s="6"/>
      <c r="F123" s="170"/>
      <c r="G123" s="170"/>
      <c r="H123" s="172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x14ac:dyDescent="0.25">
      <c r="A124" s="6"/>
      <c r="B124" s="6"/>
      <c r="C124" s="6"/>
      <c r="D124" s="170"/>
      <c r="E124" s="6"/>
      <c r="F124" s="170"/>
      <c r="G124" s="170"/>
      <c r="H124" s="172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x14ac:dyDescent="0.25">
      <c r="A125" s="6"/>
      <c r="B125" s="6"/>
      <c r="C125" s="6"/>
      <c r="D125" s="170"/>
      <c r="E125" s="6"/>
      <c r="F125" s="170"/>
      <c r="G125" s="170"/>
      <c r="H125" s="172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x14ac:dyDescent="0.25">
      <c r="A126" s="6"/>
      <c r="B126" s="6"/>
      <c r="C126" s="6"/>
      <c r="D126" s="17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x14ac:dyDescent="0.25">
      <c r="A127" s="6"/>
      <c r="B127" s="6"/>
      <c r="C127" s="6"/>
      <c r="D127" s="17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</sheetData>
  <sheetProtection algorithmName="SHA-512" hashValue="yWYD32NW/fqr/a+gsHjVH+ojxtRjf/4+oJhA4PKZND4TRMEyXEa0BT3MTo9feE6gXEIbt2uTYDjHkNhU8/8S+Q==" saltValue="U8nR/iRVIqYFyePnFzcvuQ==" spinCount="100000" sheet="1" objects="1" scenarios="1"/>
  <protectedRanges>
    <protectedRange algorithmName="SHA-512" hashValue="QbLst0TJuNMLTX2JmTVp8T4Ij83r6GC/vTpdZEm0en25nQVBd2faNKVimadRM9/COEsQQ94KR0OwapZYzKV3rw==" saltValue="L2+qeX2NxexbXj/mwu7ckg==" spinCount="100000" sqref="B7:D7 G11 E15 C16:C19 B54:F54 G58 E62 C63:C66" name="Eingabebereich"/>
  </protectedRanges>
  <mergeCells count="68">
    <mergeCell ref="C77:G77"/>
    <mergeCell ref="F118:G118"/>
    <mergeCell ref="Z5:AA5"/>
    <mergeCell ref="AC5:AE5"/>
    <mergeCell ref="Z12:AA12"/>
    <mergeCell ref="B111:D111"/>
    <mergeCell ref="F111:G111"/>
    <mergeCell ref="B13:D13"/>
    <mergeCell ref="V5:X5"/>
    <mergeCell ref="L51:L66"/>
    <mergeCell ref="I15:J15"/>
    <mergeCell ref="I47:J47"/>
    <mergeCell ref="B60:D60"/>
    <mergeCell ref="B57:D57"/>
    <mergeCell ref="I17:J17"/>
    <mergeCell ref="S54:T54"/>
    <mergeCell ref="J49:K49"/>
    <mergeCell ref="H53:I53"/>
    <mergeCell ref="I13:J13"/>
    <mergeCell ref="G17:H17"/>
    <mergeCell ref="I19:J19"/>
    <mergeCell ref="G19:H19"/>
    <mergeCell ref="I18:J18"/>
    <mergeCell ref="G18:H18"/>
    <mergeCell ref="H49:I49"/>
    <mergeCell ref="C31:G31"/>
    <mergeCell ref="S5:T5"/>
    <mergeCell ref="G16:H16"/>
    <mergeCell ref="I16:J16"/>
    <mergeCell ref="S12:T12"/>
    <mergeCell ref="G13:H13"/>
    <mergeCell ref="G14:H14"/>
    <mergeCell ref="G15:H15"/>
    <mergeCell ref="I14:J14"/>
    <mergeCell ref="J6:K6"/>
    <mergeCell ref="I12:J12"/>
    <mergeCell ref="H2:I2"/>
    <mergeCell ref="A1:C1"/>
    <mergeCell ref="B3:E3"/>
    <mergeCell ref="B10:D10"/>
    <mergeCell ref="B49:F49"/>
    <mergeCell ref="G47:H47"/>
    <mergeCell ref="D1:E1"/>
    <mergeCell ref="C23:G23"/>
    <mergeCell ref="A47:C47"/>
    <mergeCell ref="D47:E47"/>
    <mergeCell ref="B9:D9"/>
    <mergeCell ref="B12:D12"/>
    <mergeCell ref="H6:I6"/>
    <mergeCell ref="G9:H9"/>
    <mergeCell ref="E15:F15"/>
    <mergeCell ref="B11:D11"/>
    <mergeCell ref="F89:J89"/>
    <mergeCell ref="J54:K54"/>
    <mergeCell ref="H7:I7"/>
    <mergeCell ref="J7:K7"/>
    <mergeCell ref="J53:K53"/>
    <mergeCell ref="C69:G69"/>
    <mergeCell ref="F43:J43"/>
    <mergeCell ref="H54:I54"/>
    <mergeCell ref="B59:D59"/>
    <mergeCell ref="E62:F62"/>
    <mergeCell ref="B58:D58"/>
    <mergeCell ref="B55:D55"/>
    <mergeCell ref="B56:D56"/>
    <mergeCell ref="G55:K55"/>
    <mergeCell ref="G56:H56"/>
    <mergeCell ref="B8:D8"/>
  </mergeCells>
  <phoneticPr fontId="5" type="noConversion"/>
  <conditionalFormatting sqref="D51:E51 E7:E12 F11 E15:E22 C23 E62:E68 E70:E74 C69 E25:E30 E42:E46 C31:C41 E76 C77:C86">
    <cfRule type="containsText" dxfId="95" priority="124" stopIfTrue="1" operator="containsText" text="105">
      <formula>NOT(ISERROR(SEARCH("105",C7)))</formula>
    </cfRule>
    <cfRule type="containsText" dxfId="94" priority="125" stopIfTrue="1" operator="containsText" text="100">
      <formula>NOT(ISERROR(SEARCH("100",C7)))</formula>
    </cfRule>
    <cfRule type="containsText" dxfId="93" priority="126" stopIfTrue="1" operator="containsText" text="95">
      <formula>NOT(ISERROR(SEARCH("95",C7)))</formula>
    </cfRule>
    <cfRule type="containsText" dxfId="92" priority="127" operator="containsText" text="90">
      <formula>NOT(ISERROR(SEARCH("90",C7)))</formula>
    </cfRule>
    <cfRule type="containsText" dxfId="91" priority="128" operator="containsText" text="85">
      <formula>NOT(ISERROR(SEARCH("85",C7)))</formula>
    </cfRule>
    <cfRule type="containsText" dxfId="90" priority="129" operator="containsText" text="80">
      <formula>NOT(ISERROR(SEARCH("80",C7)))</formula>
    </cfRule>
    <cfRule type="containsText" dxfId="89" priority="130" stopIfTrue="1" operator="containsText" text="80, 85">
      <formula>NOT(ISERROR(SEARCH("80, 85",C7)))</formula>
    </cfRule>
  </conditionalFormatting>
  <conditionalFormatting sqref="C51 B9 B12">
    <cfRule type="containsText" dxfId="88" priority="109" stopIfTrue="1" operator="containsText" text="300">
      <formula>NOT(ISERROR(SEARCH("300",B9)))</formula>
    </cfRule>
    <cfRule type="containsText" dxfId="87" priority="110" operator="containsText" text="240">
      <formula>NOT(ISERROR(SEARCH("240",B9)))</formula>
    </cfRule>
    <cfRule type="containsText" dxfId="86" priority="111" operator="containsText" text="180">
      <formula>NOT(ISERROR(SEARCH("180",B9)))</formula>
    </cfRule>
    <cfRule type="containsText" dxfId="85" priority="112" operator="containsText" text="120">
      <formula>NOT(ISERROR(SEARCH("120",B9)))</formula>
    </cfRule>
    <cfRule type="containsText" dxfId="84" priority="113" operator="containsText" text="60">
      <formula>NOT(ISERROR(SEARCH("60",B9)))</formula>
    </cfRule>
    <cfRule type="containsText" dxfId="83" priority="114" operator="containsText" text="55">
      <formula>NOT(ISERROR(SEARCH("55",B9)))</formula>
    </cfRule>
    <cfRule type="containsText" dxfId="82" priority="115" operator="containsText" text="50">
      <formula>NOT(ISERROR(SEARCH("50",B9)))</formula>
    </cfRule>
    <cfRule type="containsText" dxfId="81" priority="116" operator="containsText" text="45">
      <formula>NOT(ISERROR(SEARCH("45",B9)))</formula>
    </cfRule>
    <cfRule type="containsText" dxfId="80" priority="117" operator="containsText" text="40">
      <formula>NOT(ISERROR(SEARCH("40",B9)))</formula>
    </cfRule>
    <cfRule type="containsText" dxfId="79" priority="118" stopIfTrue="1" operator="containsText" text="35">
      <formula>NOT(ISERROR(SEARCH("35",B9)))</formula>
    </cfRule>
    <cfRule type="containsText" dxfId="78" priority="119" operator="containsText" text="30">
      <formula>NOT(ISERROR(SEARCH("30",B9)))</formula>
    </cfRule>
    <cfRule type="containsText" dxfId="77" priority="120" operator="containsText" text="25">
      <formula>NOT(ISERROR(SEARCH("25",B9)))</formula>
    </cfRule>
    <cfRule type="containsText" dxfId="76" priority="121" operator="containsText" text="20">
      <formula>NOT(ISERROR(SEARCH("20",B9)))</formula>
    </cfRule>
    <cfRule type="containsText" dxfId="75" priority="122" operator="containsText" text="15">
      <formula>NOT(ISERROR(SEARCH("15",B9)))</formula>
    </cfRule>
    <cfRule type="containsText" dxfId="74" priority="123" operator="containsText" text="10">
      <formula>NOT(ISERROR(SEARCH("10",B9)))</formula>
    </cfRule>
  </conditionalFormatting>
  <conditionalFormatting sqref="B57:D57">
    <cfRule type="containsText" dxfId="73" priority="86" operator="containsText" text="10s">
      <formula>NOT(ISERROR(SEARCH("10s",B57)))</formula>
    </cfRule>
    <cfRule type="containsText" dxfId="72" priority="87" operator="containsText" text="120s">
      <formula>NOT(ISERROR(SEARCH("120s",B57)))</formula>
    </cfRule>
  </conditionalFormatting>
  <conditionalFormatting sqref="B60:D60 B13:D13 B25:D30 B23:C24 B62:D68 B76:D76 B70:D74 B69:E69 B15:D22 B14 B31:C31 B32:D32 B35:D35 B33:C34 B36:C37 B38:D46 B88:D91 B77:C87">
    <cfRule type="containsText" dxfId="71" priority="84" operator="containsText" text="1-4min">
      <formula>NOT(ISERROR(SEARCH("1-4min",B13)))</formula>
    </cfRule>
    <cfRule type="containsText" dxfId="70" priority="85" operator="containsText" text="10-60sek">
      <formula>NOT(ISERROR(SEARCH("10-60sek",B13)))</formula>
    </cfRule>
  </conditionalFormatting>
  <conditionalFormatting sqref="B10:D10">
    <cfRule type="containsText" dxfId="69" priority="82" operator="containsText" text="80-85%">
      <formula>NOT(ISERROR(SEARCH("80-85%",B10)))</formula>
    </cfRule>
    <cfRule type="containsText" dxfId="68" priority="83" operator="containsText" text="90-105%">
      <formula>NOT(ISERROR(SEARCH("90-105%",B10)))</formula>
    </cfRule>
  </conditionalFormatting>
  <conditionalFormatting sqref="F13">
    <cfRule type="containsText" dxfId="67" priority="64" stopIfTrue="1" operator="containsText" text="105">
      <formula>NOT(ISERROR(SEARCH("105",F13)))</formula>
    </cfRule>
    <cfRule type="containsText" dxfId="66" priority="65" stopIfTrue="1" operator="containsText" text="100">
      <formula>NOT(ISERROR(SEARCH("100",F13)))</formula>
    </cfRule>
    <cfRule type="containsText" dxfId="65" priority="66" stopIfTrue="1" operator="containsText" text="95">
      <formula>NOT(ISERROR(SEARCH("95",F13)))</formula>
    </cfRule>
    <cfRule type="containsText" dxfId="64" priority="67" operator="containsText" text="90">
      <formula>NOT(ISERROR(SEARCH("90",F13)))</formula>
    </cfRule>
    <cfRule type="containsText" dxfId="63" priority="68" operator="containsText" text="85">
      <formula>NOT(ISERROR(SEARCH("85",F13)))</formula>
    </cfRule>
    <cfRule type="containsText" dxfId="62" priority="69" operator="containsText" text="80">
      <formula>NOT(ISERROR(SEARCH("80",F13)))</formula>
    </cfRule>
    <cfRule type="containsText" dxfId="61" priority="70" stopIfTrue="1" operator="containsText" text="80, 85">
      <formula>NOT(ISERROR(SEARCH("80, 85",F13)))</formula>
    </cfRule>
  </conditionalFormatting>
  <conditionalFormatting sqref="F9">
    <cfRule type="containsText" dxfId="60" priority="57" stopIfTrue="1" operator="containsText" text="105">
      <formula>NOT(ISERROR(SEARCH("105",F9)))</formula>
    </cfRule>
    <cfRule type="containsText" dxfId="59" priority="58" stopIfTrue="1" operator="containsText" text="100">
      <formula>NOT(ISERROR(SEARCH("100",F9)))</formula>
    </cfRule>
    <cfRule type="containsText" dxfId="58" priority="59" stopIfTrue="1" operator="containsText" text="95">
      <formula>NOT(ISERROR(SEARCH("95",F9)))</formula>
    </cfRule>
    <cfRule type="containsText" dxfId="57" priority="60" operator="containsText" text="90">
      <formula>NOT(ISERROR(SEARCH("90",F9)))</formula>
    </cfRule>
    <cfRule type="containsText" dxfId="56" priority="61" operator="containsText" text="85">
      <formula>NOT(ISERROR(SEARCH("85",F9)))</formula>
    </cfRule>
    <cfRule type="containsText" dxfId="55" priority="62" operator="containsText" text="80">
      <formula>NOT(ISERROR(SEARCH("80",F9)))</formula>
    </cfRule>
    <cfRule type="containsText" dxfId="54" priority="63" stopIfTrue="1" operator="containsText" text="80, 85">
      <formula>NOT(ISERROR(SEARCH("80, 85",F9)))</formula>
    </cfRule>
  </conditionalFormatting>
  <conditionalFormatting sqref="F11">
    <cfRule type="containsText" dxfId="53" priority="50" stopIfTrue="1" operator="containsText" text="105">
      <formula>NOT(ISERROR(SEARCH("105",F11)))</formula>
    </cfRule>
    <cfRule type="containsText" dxfId="52" priority="51" stopIfTrue="1" operator="containsText" text="100">
      <formula>NOT(ISERROR(SEARCH("100",F11)))</formula>
    </cfRule>
    <cfRule type="containsText" dxfId="51" priority="52" stopIfTrue="1" operator="containsText" text="95">
      <formula>NOT(ISERROR(SEARCH("95",F11)))</formula>
    </cfRule>
    <cfRule type="containsText" dxfId="50" priority="53" operator="containsText" text="90">
      <formula>NOT(ISERROR(SEARCH("90",F11)))</formula>
    </cfRule>
    <cfRule type="containsText" dxfId="49" priority="54" operator="containsText" text="85">
      <formula>NOT(ISERROR(SEARCH("85",F11)))</formula>
    </cfRule>
    <cfRule type="containsText" dxfId="48" priority="55" operator="containsText" text="80">
      <formula>NOT(ISERROR(SEARCH("80",F11)))</formula>
    </cfRule>
    <cfRule type="containsText" dxfId="47" priority="56" stopIfTrue="1" operator="containsText" text="80, 85">
      <formula>NOT(ISERROR(SEARCH("80, 85",F11)))</formula>
    </cfRule>
  </conditionalFormatting>
  <conditionalFormatting sqref="F56">
    <cfRule type="containsText" dxfId="46" priority="43" stopIfTrue="1" operator="containsText" text="105">
      <formula>NOT(ISERROR(SEARCH("105",F56)))</formula>
    </cfRule>
    <cfRule type="containsText" dxfId="45" priority="44" stopIfTrue="1" operator="containsText" text="100">
      <formula>NOT(ISERROR(SEARCH("100",F56)))</formula>
    </cfRule>
    <cfRule type="containsText" dxfId="44" priority="45" stopIfTrue="1" operator="containsText" text="95">
      <formula>NOT(ISERROR(SEARCH("95",F56)))</formula>
    </cfRule>
    <cfRule type="containsText" dxfId="43" priority="46" operator="containsText" text="90">
      <formula>NOT(ISERROR(SEARCH("90",F56)))</formula>
    </cfRule>
    <cfRule type="containsText" dxfId="42" priority="47" operator="containsText" text="85">
      <formula>NOT(ISERROR(SEARCH("85",F56)))</formula>
    </cfRule>
    <cfRule type="containsText" dxfId="41" priority="48" operator="containsText" text="80">
      <formula>NOT(ISERROR(SEARCH("80",F56)))</formula>
    </cfRule>
    <cfRule type="containsText" dxfId="40" priority="49" stopIfTrue="1" operator="containsText" text="80, 85">
      <formula>NOT(ISERROR(SEARCH("80, 85",F56)))</formula>
    </cfRule>
  </conditionalFormatting>
  <conditionalFormatting sqref="F59">
    <cfRule type="containsText" dxfId="39" priority="36" stopIfTrue="1" operator="containsText" text="105">
      <formula>NOT(ISERROR(SEARCH("105",F59)))</formula>
    </cfRule>
    <cfRule type="containsText" dxfId="38" priority="37" stopIfTrue="1" operator="containsText" text="100">
      <formula>NOT(ISERROR(SEARCH("100",F59)))</formula>
    </cfRule>
    <cfRule type="containsText" dxfId="37" priority="38" stopIfTrue="1" operator="containsText" text="95">
      <formula>NOT(ISERROR(SEARCH("95",F59)))</formula>
    </cfRule>
    <cfRule type="containsText" dxfId="36" priority="39" operator="containsText" text="90">
      <formula>NOT(ISERROR(SEARCH("90",F59)))</formula>
    </cfRule>
    <cfRule type="containsText" dxfId="35" priority="40" operator="containsText" text="85">
      <formula>NOT(ISERROR(SEARCH("85",F59)))</formula>
    </cfRule>
    <cfRule type="containsText" dxfId="34" priority="41" operator="containsText" text="80">
      <formula>NOT(ISERROR(SEARCH("80",F59)))</formula>
    </cfRule>
    <cfRule type="containsText" dxfId="33" priority="42" stopIfTrue="1" operator="containsText" text="80, 85">
      <formula>NOT(ISERROR(SEARCH("80, 85",F59)))</formula>
    </cfRule>
  </conditionalFormatting>
  <conditionalFormatting sqref="E89:E91">
    <cfRule type="containsText" dxfId="32" priority="29" stopIfTrue="1" operator="containsText" text="105">
      <formula>NOT(ISERROR(SEARCH("105",E89)))</formula>
    </cfRule>
    <cfRule type="containsText" dxfId="31" priority="30" stopIfTrue="1" operator="containsText" text="100">
      <formula>NOT(ISERROR(SEARCH("100",E89)))</formula>
    </cfRule>
    <cfRule type="containsText" dxfId="30" priority="31" stopIfTrue="1" operator="containsText" text="95">
      <formula>NOT(ISERROR(SEARCH("95",E89)))</formula>
    </cfRule>
    <cfRule type="containsText" dxfId="29" priority="32" operator="containsText" text="90">
      <formula>NOT(ISERROR(SEARCH("90",E89)))</formula>
    </cfRule>
    <cfRule type="containsText" dxfId="28" priority="33" operator="containsText" text="85">
      <formula>NOT(ISERROR(SEARCH("85",E89)))</formula>
    </cfRule>
    <cfRule type="containsText" dxfId="27" priority="34" operator="containsText" text="80">
      <formula>NOT(ISERROR(SEARCH("80",E89)))</formula>
    </cfRule>
    <cfRule type="containsText" dxfId="26" priority="35" stopIfTrue="1" operator="containsText" text="80, 85">
      <formula>NOT(ISERROR(SEARCH("80, 85",E89)))</formula>
    </cfRule>
  </conditionalFormatting>
  <conditionalFormatting sqref="I31">
    <cfRule type="containsText" dxfId="25" priority="25" operator="containsText" text="1-4min">
      <formula>NOT(ISERROR(SEARCH("1-4min",I31)))</formula>
    </cfRule>
    <cfRule type="containsText" dxfId="24" priority="26" operator="containsText" text="10-60sek">
      <formula>NOT(ISERROR(SEARCH("10-60sek",I31)))</formula>
    </cfRule>
  </conditionalFormatting>
  <conditionalFormatting sqref="I33">
    <cfRule type="containsText" dxfId="23" priority="23" operator="containsText" text="1-4min">
      <formula>NOT(ISERROR(SEARCH("1-4min",I33)))</formula>
    </cfRule>
    <cfRule type="containsText" dxfId="22" priority="24" operator="containsText" text="10-60sek">
      <formula>NOT(ISERROR(SEARCH("10-60sek",I33)))</formula>
    </cfRule>
  </conditionalFormatting>
  <conditionalFormatting sqref="I35">
    <cfRule type="containsText" dxfId="21" priority="21" operator="containsText" text="1-4min">
      <formula>NOT(ISERROR(SEARCH("1-4min",I35)))</formula>
    </cfRule>
    <cfRule type="containsText" dxfId="20" priority="22" operator="containsText" text="10-60sek">
      <formula>NOT(ISERROR(SEARCH("10-60sek",I35)))</formula>
    </cfRule>
  </conditionalFormatting>
  <conditionalFormatting sqref="D33">
    <cfRule type="containsText" dxfId="19" priority="19" operator="containsText" text="1-4min">
      <formula>NOT(ISERROR(SEARCH("1-4min",D33)))</formula>
    </cfRule>
    <cfRule type="containsText" dxfId="18" priority="20" operator="containsText" text="10-60sek">
      <formula>NOT(ISERROR(SEARCH("10-60sek",D33)))</formula>
    </cfRule>
  </conditionalFormatting>
  <conditionalFormatting sqref="D34">
    <cfRule type="containsText" dxfId="17" priority="17" operator="containsText" text="1-4min">
      <formula>NOT(ISERROR(SEARCH("1-4min",D34)))</formula>
    </cfRule>
    <cfRule type="containsText" dxfId="16" priority="18" operator="containsText" text="10-60sek">
      <formula>NOT(ISERROR(SEARCH("10-60sek",D34)))</formula>
    </cfRule>
  </conditionalFormatting>
  <conditionalFormatting sqref="I37">
    <cfRule type="containsText" dxfId="15" priority="15" operator="containsText" text="1-4min">
      <formula>NOT(ISERROR(SEARCH("1-4min",I37)))</formula>
    </cfRule>
    <cfRule type="containsText" dxfId="14" priority="16" operator="containsText" text="10-60sek">
      <formula>NOT(ISERROR(SEARCH("10-60sek",I37)))</formula>
    </cfRule>
  </conditionalFormatting>
  <conditionalFormatting sqref="D36">
    <cfRule type="containsText" dxfId="13" priority="13" operator="containsText" text="1-4min">
      <formula>NOT(ISERROR(SEARCH("1-4min",D36)))</formula>
    </cfRule>
    <cfRule type="containsText" dxfId="12" priority="14" operator="containsText" text="10-60sek">
      <formula>NOT(ISERROR(SEARCH("10-60sek",D36)))</formula>
    </cfRule>
  </conditionalFormatting>
  <conditionalFormatting sqref="D37">
    <cfRule type="containsText" dxfId="11" priority="11" operator="containsText" text="1-4min">
      <formula>NOT(ISERROR(SEARCH("1-4min",D37)))</formula>
    </cfRule>
    <cfRule type="containsText" dxfId="10" priority="12" operator="containsText" text="10-60sek">
      <formula>NOT(ISERROR(SEARCH("10-60sek",D37)))</formula>
    </cfRule>
  </conditionalFormatting>
  <conditionalFormatting sqref="D78 D81 D84:D87">
    <cfRule type="containsText" dxfId="9" priority="9" operator="containsText" text="1-4min">
      <formula>NOT(ISERROR(SEARCH("1-4min",D78)))</formula>
    </cfRule>
    <cfRule type="containsText" dxfId="8" priority="10" operator="containsText" text="10-60sek">
      <formula>NOT(ISERROR(SEARCH("10-60sek",D78)))</formula>
    </cfRule>
  </conditionalFormatting>
  <conditionalFormatting sqref="D79">
    <cfRule type="containsText" dxfId="7" priority="7" operator="containsText" text="1-4min">
      <formula>NOT(ISERROR(SEARCH("1-4min",D79)))</formula>
    </cfRule>
    <cfRule type="containsText" dxfId="6" priority="8" operator="containsText" text="10-60sek">
      <formula>NOT(ISERROR(SEARCH("10-60sek",D79)))</formula>
    </cfRule>
  </conditionalFormatting>
  <conditionalFormatting sqref="D80">
    <cfRule type="containsText" dxfId="5" priority="5" operator="containsText" text="1-4min">
      <formula>NOT(ISERROR(SEARCH("1-4min",D80)))</formula>
    </cfRule>
    <cfRule type="containsText" dxfId="4" priority="6" operator="containsText" text="10-60sek">
      <formula>NOT(ISERROR(SEARCH("10-60sek",D80)))</formula>
    </cfRule>
  </conditionalFormatting>
  <conditionalFormatting sqref="D82">
    <cfRule type="containsText" dxfId="3" priority="3" operator="containsText" text="1-4min">
      <formula>NOT(ISERROR(SEARCH("1-4min",D82)))</formula>
    </cfRule>
    <cfRule type="containsText" dxfId="2" priority="4" operator="containsText" text="10-60sek">
      <formula>NOT(ISERROR(SEARCH("10-60sek",D82)))</formula>
    </cfRule>
  </conditionalFormatting>
  <conditionalFormatting sqref="D83">
    <cfRule type="containsText" dxfId="1" priority="1" operator="containsText" text="1-4min">
      <formula>NOT(ISERROR(SEARCH("1-4min",D83)))</formula>
    </cfRule>
    <cfRule type="containsText" dxfId="0" priority="2" operator="containsText" text="10-60sek">
      <formula>NOT(ISERROR(SEARCH("10-60sek",D83)))</formula>
    </cfRule>
  </conditionalFormatting>
  <pageMargins left="0.7" right="0.7" top="0.78740157499999996" bottom="0.78740157499999996" header="0.3" footer="0.3"/>
  <pageSetup paperSize="9" scale="2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</vt:lpstr>
      <vt:lpstr>HIIT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Maierhofer</dc:creator>
  <cp:lastModifiedBy>Jürgen</cp:lastModifiedBy>
  <cp:lastPrinted>2021-03-05T17:09:02Z</cp:lastPrinted>
  <dcterms:created xsi:type="dcterms:W3CDTF">2020-11-04T15:30:17Z</dcterms:created>
  <dcterms:modified xsi:type="dcterms:W3CDTF">2021-03-24T08:31:55Z</dcterms:modified>
</cp:coreProperties>
</file>